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SugarSync\_B-SmChSpt\WebSite\Resources(CurrentPDFs)\Planning\"/>
    </mc:Choice>
  </mc:AlternateContent>
  <xr:revisionPtr revIDLastSave="0" documentId="8_{4E7D13A2-B9EB-4E59-873D-B538F1B8BFB9}" xr6:coauthVersionLast="43" xr6:coauthVersionMax="43" xr10:uidLastSave="{00000000-0000-0000-0000-000000000000}"/>
  <bookViews>
    <workbookView xWindow="-120" yWindow="-120" windowWidth="20730" windowHeight="11160" xr2:uid="{00000000-000D-0000-FFFF-FFFF00000000}"/>
  </bookViews>
  <sheets>
    <sheet name="Instructions" sheetId="3" r:id="rId1"/>
    <sheet name="Projects" sheetId="2" r:id="rId2"/>
    <sheet name="Tasks" sheetId="1" r:id="rId3"/>
  </sheets>
  <definedNames>
    <definedName name="_xlnm._FilterDatabase" localSheetId="2" hidden="1">Tasks!$A$3:$I$102</definedName>
    <definedName name="ActualEnd">Tasks!$G$4:$G$101</definedName>
    <definedName name="ActualStart">Tasks!$F$4:$F$101</definedName>
    <definedName name="ProjectName">Tasks!$A$4:$A$101</definedName>
    <definedName name="projects">Projects!$A$4:$A$24</definedName>
    <definedName name="SchedEnd">Tasks!$D$4:$D$101</definedName>
    <definedName name="SchedStart">Tasks!$C$4:$C$101</definedName>
    <definedName name="Tasks">Tasks!$A$4:$I$101</definedName>
    <definedName name="Tolerance">Projects!$K$1</definedName>
  </definedName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4" i="2" l="1"/>
  <c r="E26" i="1"/>
  <c r="I101" i="1"/>
  <c r="H101" i="1"/>
  <c r="I100" i="1"/>
  <c r="H100" i="1"/>
  <c r="I99" i="1"/>
  <c r="H99" i="1"/>
  <c r="I98" i="1"/>
  <c r="H98" i="1"/>
  <c r="I97" i="1"/>
  <c r="H97" i="1"/>
  <c r="I96" i="1"/>
  <c r="H96" i="1"/>
  <c r="I95" i="1"/>
  <c r="H95" i="1"/>
  <c r="I94" i="1"/>
  <c r="H94" i="1"/>
  <c r="I93" i="1"/>
  <c r="H93" i="1"/>
  <c r="I92" i="1"/>
  <c r="H92" i="1"/>
  <c r="I91" i="1"/>
  <c r="H91" i="1"/>
  <c r="I90" i="1"/>
  <c r="H90" i="1"/>
  <c r="I89" i="1"/>
  <c r="H89" i="1"/>
  <c r="I88" i="1"/>
  <c r="H88" i="1"/>
  <c r="I87" i="1"/>
  <c r="H87" i="1"/>
  <c r="I86" i="1"/>
  <c r="H86" i="1"/>
  <c r="I85" i="1"/>
  <c r="H85" i="1"/>
  <c r="I84" i="1"/>
  <c r="H84" i="1"/>
  <c r="I83" i="1"/>
  <c r="H83" i="1"/>
  <c r="I82" i="1"/>
  <c r="H82" i="1"/>
  <c r="I81" i="1"/>
  <c r="H81" i="1"/>
  <c r="I80" i="1"/>
  <c r="H80" i="1"/>
  <c r="I79" i="1"/>
  <c r="H79" i="1"/>
  <c r="I78" i="1"/>
  <c r="H78" i="1"/>
  <c r="I77" i="1"/>
  <c r="H77" i="1"/>
  <c r="I76" i="1"/>
  <c r="H76" i="1"/>
  <c r="I75" i="1"/>
  <c r="H75" i="1"/>
  <c r="I74" i="1"/>
  <c r="H74" i="1"/>
  <c r="I73" i="1"/>
  <c r="H73" i="1"/>
  <c r="I72" i="1"/>
  <c r="H72" i="1"/>
  <c r="I71" i="1"/>
  <c r="H71" i="1"/>
  <c r="I70" i="1"/>
  <c r="H70" i="1"/>
  <c r="I69" i="1"/>
  <c r="H69" i="1"/>
  <c r="I68" i="1"/>
  <c r="H68" i="1"/>
  <c r="I67" i="1"/>
  <c r="H67" i="1"/>
  <c r="I66" i="1"/>
  <c r="H66" i="1"/>
  <c r="I65" i="1"/>
  <c r="H65" i="1"/>
  <c r="I64" i="1"/>
  <c r="H64" i="1"/>
  <c r="I63" i="1"/>
  <c r="H63" i="1"/>
  <c r="I62" i="1"/>
  <c r="H62" i="1"/>
  <c r="I61" i="1"/>
  <c r="H61" i="1"/>
  <c r="I60" i="1"/>
  <c r="H60" i="1"/>
  <c r="I59" i="1"/>
  <c r="H59" i="1"/>
  <c r="I58" i="1"/>
  <c r="H58" i="1"/>
  <c r="I57" i="1"/>
  <c r="H57" i="1"/>
  <c r="I56" i="1"/>
  <c r="H56" i="1"/>
  <c r="I55" i="1"/>
  <c r="H55" i="1"/>
  <c r="I54" i="1"/>
  <c r="H54" i="1"/>
  <c r="I53" i="1"/>
  <c r="H53" i="1"/>
  <c r="I52" i="1"/>
  <c r="H52" i="1"/>
  <c r="I51" i="1"/>
  <c r="H51" i="1"/>
  <c r="I50" i="1"/>
  <c r="H50" i="1"/>
  <c r="I49" i="1"/>
  <c r="H49" i="1"/>
  <c r="I48" i="1"/>
  <c r="H48" i="1"/>
  <c r="I47" i="1"/>
  <c r="H47" i="1"/>
  <c r="I46" i="1"/>
  <c r="H46" i="1"/>
  <c r="I45" i="1"/>
  <c r="H45" i="1"/>
  <c r="I44" i="1"/>
  <c r="H44" i="1"/>
  <c r="I43" i="1"/>
  <c r="H43" i="1"/>
  <c r="I42" i="1"/>
  <c r="H42" i="1"/>
  <c r="I41" i="1"/>
  <c r="H41" i="1"/>
  <c r="I40" i="1"/>
  <c r="H40" i="1"/>
  <c r="I39" i="1"/>
  <c r="H39" i="1"/>
  <c r="I38" i="1"/>
  <c r="H38" i="1"/>
  <c r="I37" i="1"/>
  <c r="H37" i="1"/>
  <c r="I36" i="1"/>
  <c r="H36" i="1"/>
  <c r="I35" i="1"/>
  <c r="H35" i="1"/>
  <c r="I34" i="1"/>
  <c r="H34" i="1"/>
  <c r="I33" i="1"/>
  <c r="H33" i="1"/>
  <c r="I32" i="1"/>
  <c r="H32" i="1"/>
  <c r="I31" i="1"/>
  <c r="H31" i="1"/>
  <c r="I30" i="1"/>
  <c r="H30" i="1"/>
  <c r="I13" i="1"/>
  <c r="H13" i="1"/>
  <c r="I12" i="1"/>
  <c r="H12" i="1"/>
  <c r="I11" i="1"/>
  <c r="H11" i="1"/>
  <c r="I10" i="1"/>
  <c r="H10" i="1"/>
  <c r="I9" i="1"/>
  <c r="H9" i="1"/>
  <c r="I8" i="1"/>
  <c r="H8" i="1"/>
  <c r="E7" i="1"/>
  <c r="I7" i="1"/>
  <c r="H7" i="1"/>
  <c r="E6" i="1"/>
  <c r="I6" i="1"/>
  <c r="H6" i="1"/>
  <c r="I5" i="1"/>
  <c r="H5" i="1"/>
  <c r="I4" i="1"/>
  <c r="H4" i="1"/>
  <c r="E23" i="1"/>
  <c r="I23" i="1"/>
  <c r="H23" i="1"/>
  <c r="E21" i="1"/>
  <c r="I21" i="1"/>
  <c r="H21" i="1"/>
  <c r="E20" i="1"/>
  <c r="I20" i="1"/>
  <c r="H20" i="1"/>
  <c r="I18" i="1"/>
  <c r="H18" i="1"/>
  <c r="I17" i="1"/>
  <c r="E17" i="1"/>
  <c r="H17" i="1"/>
  <c r="I16" i="1"/>
  <c r="E16" i="1"/>
  <c r="H16" i="1"/>
  <c r="I15" i="1"/>
  <c r="H15" i="1"/>
  <c r="I14" i="1"/>
  <c r="H14" i="1"/>
  <c r="I19" i="1"/>
  <c r="H19" i="1"/>
  <c r="E22" i="1"/>
  <c r="I22" i="1"/>
  <c r="H22" i="1"/>
  <c r="I29" i="1"/>
  <c r="H29" i="1"/>
  <c r="I28" i="1"/>
  <c r="H28" i="1"/>
  <c r="I27" i="1"/>
  <c r="H27" i="1"/>
  <c r="I26" i="1"/>
  <c r="H26" i="1"/>
  <c r="E24" i="1"/>
  <c r="I24"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13" i="1"/>
  <c r="E12" i="1"/>
  <c r="E11" i="1"/>
  <c r="E9" i="1"/>
  <c r="E8" i="1"/>
  <c r="E29" i="1"/>
  <c r="E28" i="1"/>
  <c r="H25" i="1"/>
  <c r="H24" i="1"/>
  <c r="I25" i="1"/>
  <c r="E24" i="2"/>
  <c r="E23" i="2"/>
  <c r="E22" i="2"/>
  <c r="E21" i="2"/>
  <c r="E20" i="2"/>
  <c r="E19" i="2"/>
  <c r="E18" i="2"/>
  <c r="E17" i="2"/>
  <c r="E16" i="2"/>
  <c r="E15" i="2"/>
  <c r="E14" i="2"/>
  <c r="E13" i="2"/>
  <c r="E12" i="2"/>
  <c r="E11" i="2"/>
  <c r="E10" i="2"/>
  <c r="E9" i="2"/>
  <c r="E8" i="2"/>
  <c r="E7" i="2"/>
  <c r="E6" i="2"/>
  <c r="E5" i="2"/>
  <c r="E4" i="2"/>
  <c r="G24" i="2"/>
  <c r="F24" i="2"/>
  <c r="D24" i="2"/>
  <c r="C24" i="2"/>
  <c r="B24" i="2"/>
  <c r="G23" i="2"/>
  <c r="F23" i="2"/>
  <c r="D23" i="2"/>
  <c r="C23" i="2"/>
  <c r="B23" i="2"/>
  <c r="G22" i="2"/>
  <c r="F22" i="2"/>
  <c r="D22" i="2"/>
  <c r="C22" i="2"/>
  <c r="B22" i="2"/>
  <c r="G21" i="2"/>
  <c r="F21" i="2"/>
  <c r="D21" i="2"/>
  <c r="C21" i="2"/>
  <c r="B21" i="2"/>
  <c r="G20" i="2"/>
  <c r="F20" i="2"/>
  <c r="D20" i="2"/>
  <c r="C20" i="2"/>
  <c r="B20" i="2"/>
  <c r="G19" i="2"/>
  <c r="F19" i="2"/>
  <c r="D19" i="2"/>
  <c r="C19" i="2"/>
  <c r="B19" i="2"/>
  <c r="G18" i="2"/>
  <c r="F18" i="2"/>
  <c r="D18" i="2"/>
  <c r="C18" i="2"/>
  <c r="B18" i="2"/>
  <c r="G17" i="2"/>
  <c r="F17" i="2"/>
  <c r="D17" i="2"/>
  <c r="C17" i="2"/>
  <c r="B17" i="2"/>
  <c r="G16" i="2"/>
  <c r="F16" i="2"/>
  <c r="D16" i="2"/>
  <c r="C16" i="2"/>
  <c r="B16" i="2"/>
  <c r="G15" i="2"/>
  <c r="F15" i="2"/>
  <c r="D15" i="2"/>
  <c r="C15" i="2"/>
  <c r="B15" i="2"/>
  <c r="G14" i="2"/>
  <c r="F14" i="2"/>
  <c r="D14" i="2"/>
  <c r="C14" i="2"/>
  <c r="B14" i="2"/>
  <c r="G13" i="2"/>
  <c r="F13" i="2"/>
  <c r="D13" i="2"/>
  <c r="C13" i="2"/>
  <c r="B13" i="2"/>
  <c r="G12" i="2"/>
  <c r="F12" i="2"/>
  <c r="D12" i="2"/>
  <c r="C12" i="2"/>
  <c r="B12" i="2"/>
  <c r="G11" i="2"/>
  <c r="F11" i="2"/>
  <c r="D11" i="2"/>
  <c r="C11" i="2"/>
  <c r="B11" i="2"/>
  <c r="G10" i="2"/>
  <c r="F10" i="2"/>
  <c r="D10" i="2"/>
  <c r="C10" i="2"/>
  <c r="B10" i="2"/>
  <c r="G9" i="2"/>
  <c r="F9" i="2"/>
  <c r="D9" i="2"/>
  <c r="C9" i="2"/>
  <c r="B9" i="2"/>
  <c r="G8" i="2"/>
  <c r="F8" i="2"/>
  <c r="D8" i="2"/>
  <c r="C8" i="2"/>
  <c r="B8" i="2"/>
  <c r="G7" i="2"/>
  <c r="F7" i="2"/>
  <c r="D7" i="2"/>
  <c r="C7" i="2"/>
  <c r="B7" i="2"/>
  <c r="C6" i="2"/>
  <c r="G6" i="2"/>
  <c r="D6" i="2"/>
  <c r="B6" i="2"/>
  <c r="F6" i="2"/>
  <c r="C5" i="2"/>
  <c r="G5" i="2"/>
  <c r="D5" i="2"/>
  <c r="B5" i="2"/>
  <c r="F5" i="2"/>
  <c r="D4" i="2"/>
  <c r="C4" i="2"/>
  <c r="F4" i="2"/>
  <c r="G4" i="2"/>
</calcChain>
</file>

<file path=xl/sharedStrings.xml><?xml version="1.0" encoding="utf-8"?>
<sst xmlns="http://schemas.openxmlformats.org/spreadsheetml/2006/main" count="118" uniqueCount="80">
  <si>
    <t>Project</t>
  </si>
  <si>
    <t>Task</t>
  </si>
  <si>
    <t>Start</t>
  </si>
  <si>
    <t>Started</t>
  </si>
  <si>
    <t>Completed</t>
  </si>
  <si>
    <t>Status</t>
  </si>
  <si>
    <t>Actual</t>
  </si>
  <si>
    <t>Completion</t>
  </si>
  <si>
    <r>
      <t xml:space="preserve">For more tasks, insert additional rows </t>
    </r>
    <r>
      <rPr>
        <b/>
        <sz val="14"/>
        <color rgb="FFFFFF00"/>
        <rFont val="Calibri"/>
        <family val="2"/>
        <scheme val="minor"/>
      </rPr>
      <t>ABOVE</t>
    </r>
    <r>
      <rPr>
        <sz val="14"/>
        <color rgb="FFFFFF00"/>
        <rFont val="Calibri"/>
        <family val="2"/>
        <scheme val="minor"/>
      </rPr>
      <t xml:space="preserve"> this row</t>
    </r>
  </si>
  <si>
    <t>Schedule of Projects &amp; Tasks</t>
  </si>
  <si>
    <t>Schedule</t>
  </si>
  <si>
    <t>Schedule of Projects</t>
  </si>
  <si>
    <t>Date Tolerance</t>
  </si>
  <si>
    <r>
      <t xml:space="preserve">For more projects, insert additional rows </t>
    </r>
    <r>
      <rPr>
        <b/>
        <sz val="14"/>
        <color rgb="FFFFFF00"/>
        <rFont val="Calibri"/>
        <family val="2"/>
        <scheme val="minor"/>
      </rPr>
      <t>ABOVE</t>
    </r>
    <r>
      <rPr>
        <sz val="14"/>
        <color rgb="FFFFFF00"/>
        <rFont val="Calibri"/>
        <family val="2"/>
        <scheme val="minor"/>
      </rPr>
      <t xml:space="preserve"> this row</t>
    </r>
  </si>
  <si>
    <t>except K1 above, and the project names in column A</t>
  </si>
  <si>
    <t>All other cells are calculated automatically</t>
  </si>
  <si>
    <t>WARNING!  - Do not enter or delete data in ANY cells</t>
  </si>
  <si>
    <t>The values in those cells are calculated automatically</t>
  </si>
  <si>
    <t>Quick Instructions</t>
  </si>
  <si>
    <t>Start off in the "Projects" worksheet and enter the name for each project in column A.</t>
  </si>
  <si>
    <t>DO NOT ENTER ANYTHING into any of the other columns.</t>
  </si>
  <si>
    <t>The information in the "Projects"sheet will be updated automatcially as you enter the detailed data for each project into the "Status" worksheet.</t>
  </si>
  <si>
    <t>The "Projects" worksheet acts as a top-level summary for all the projectes that your organisation has "on the go".</t>
  </si>
  <si>
    <t>Tol</t>
  </si>
  <si>
    <t>Warning!   Do not enter or delete data in columns H &amp; I</t>
  </si>
  <si>
    <t>Decide what default level of "tolerance" you will allow on the start and completion dates for the individual tasks.
The "tolerance" is the number of days that a particular task can be "off plan" before it gets flagged as such in the status columns.</t>
  </si>
  <si>
    <t>So, if the "tolerance" is set to 7, tasks will not be flagged as starting/ending early or being delayed or being late or completed if the actual start/completion date is within 7 days (plus or minus) of the planned date.</t>
  </si>
  <si>
    <t>You can set the default tolerance to whatever you thing is appropriate.
The default "tolerance" for specific tasks can be over-written manually in the "Tasks" worksheet.</t>
  </si>
  <si>
    <t>Entering data into those "empty" cells will damage  the worksheet which will then no longer work properly.</t>
  </si>
  <si>
    <t>Even if initially they look empty, the cells there contain formulae which will calculate the information as data are entered into the "Tasks" worksheet.</t>
  </si>
  <si>
    <t>In this worksheet you enter all the individual tasks that you have identified for each project, and the expected start and end/completion dates for those tasks.</t>
  </si>
  <si>
    <t>The actual Start &amp; Completion dates can be either before, on or after the planned dates.</t>
  </si>
  <si>
    <r>
      <rPr>
        <b/>
        <sz val="12"/>
        <color theme="1"/>
        <rFont val="Calibri"/>
        <family val="2"/>
        <scheme val="minor"/>
      </rPr>
      <t>Columns F &amp; G</t>
    </r>
    <r>
      <rPr>
        <sz val="11"/>
        <color theme="1"/>
        <rFont val="Calibri"/>
        <family val="2"/>
        <scheme val="minor"/>
      </rPr>
      <t xml:space="preserve"> are for the actual start &amp; completion dates for each task.
Initially - ie: before the project starts - these will be left blank.
But as the project gets under way you will be able to enter the  dates that each task actually starts and is completed.</t>
    </r>
  </si>
  <si>
    <r>
      <rPr>
        <b/>
        <sz val="12"/>
        <color theme="1"/>
        <rFont val="Calibri"/>
        <family val="2"/>
        <scheme val="minor"/>
      </rPr>
      <t>Column B</t>
    </r>
    <r>
      <rPr>
        <sz val="11"/>
        <color theme="1"/>
        <rFont val="Calibri"/>
        <family val="2"/>
        <scheme val="minor"/>
      </rPr>
      <t xml:space="preserve"> is a description of the individual tasks.   This is just "free text".
(ie: anything you like).</t>
    </r>
  </si>
  <si>
    <r>
      <rPr>
        <b/>
        <sz val="12"/>
        <color theme="1"/>
        <rFont val="Calibri"/>
        <family val="2"/>
        <scheme val="minor"/>
      </rPr>
      <t>Column A</t>
    </r>
    <r>
      <rPr>
        <sz val="11"/>
        <color theme="1"/>
        <rFont val="Calibri"/>
        <family val="2"/>
        <scheme val="minor"/>
      </rPr>
      <t xml:space="preserve"> identifies the project of which the task is part.   You select the appropriate project from the drop-down list which appears when you click on the cell.   You can only choose projects which have already been set up in the "Projects" worksheet.</t>
    </r>
  </si>
  <si>
    <t>As you enter data into columns A-E (ie: as you set up a new project), if all the "Start" and "Completed" dates are in the future the status of those tasks will be automatically set to "Pending"</t>
  </si>
  <si>
    <r>
      <rPr>
        <b/>
        <sz val="12"/>
        <color theme="1"/>
        <rFont val="Calibri"/>
        <family val="2"/>
        <scheme val="minor"/>
      </rPr>
      <t>Columns C &amp; D</t>
    </r>
    <r>
      <rPr>
        <sz val="11"/>
        <color theme="1"/>
        <rFont val="Calibri"/>
        <family val="2"/>
        <scheme val="minor"/>
      </rPr>
      <t xml:space="preserve"> are for the planned/scheduled start and expected completion dates that you have set  for that particular task in your Master Project/Programme Plan.</t>
    </r>
  </si>
  <si>
    <r>
      <rPr>
        <b/>
        <sz val="12"/>
        <color theme="1"/>
        <rFont val="Calibri"/>
        <family val="2"/>
        <scheme val="minor"/>
      </rPr>
      <t>Columns H &amp; I</t>
    </r>
    <r>
      <rPr>
        <sz val="11"/>
        <color theme="1"/>
        <rFont val="Calibri"/>
        <family val="2"/>
        <scheme val="minor"/>
      </rPr>
      <t xml:space="preserve"> show the status of the individual task.
The cells in these columns are calculated automatically from the data entered elsewhere.</t>
    </r>
  </si>
  <si>
    <t>It is important that you do not alter the formulae in these cells.
If you do, the spreadsheet will no longer function correctly</t>
  </si>
  <si>
    <t>As you enter data into the actual start &amp; completion dates (columns F &amp;G) the status of each task, shown in columns H &amp; I will update automatically.</t>
  </si>
  <si>
    <t>The summary status of the project (on the "Projects" worksheet) will also update automatically.</t>
  </si>
  <si>
    <t>You'll see that on the righthand side of the heading cells (row 3) on the Tasks worksheet there is a dropdown arrow button.
In case you are not familiar with that - it is a Filter button which allows you to select only those cells (and their associated rows) which contain the values checked in the dropdown tick boxes.
So, for example, if you want to check for tasks which are past their start date but haven't been started you just click on the filter button and check just "Delayed" in the list.</t>
  </si>
  <si>
    <t>You can filter on more than one column if you wish - so by also using the filter button in the "Project" you can select those tasks which are not yet started in particular projects (ie: rather than in all projects).</t>
  </si>
  <si>
    <r>
      <rPr>
        <b/>
        <sz val="14"/>
        <color rgb="FFFF0000"/>
        <rFont val="Calibri"/>
        <family val="2"/>
        <scheme val="minor"/>
      </rPr>
      <t>IMPORTANT NOTE:</t>
    </r>
    <r>
      <rPr>
        <sz val="11"/>
        <color theme="1"/>
        <rFont val="Calibri"/>
        <family val="2"/>
        <scheme val="minor"/>
      </rPr>
      <t xml:space="preserve">
Worksheets with formulae in them are very susceptible to corruption (ie: the data "going all wrong") if you try to move cells/rows/columns around (because that can throw all the formulae "out of sync").    So if you decide that you want to move data (eg:  add new rows; delete old rows, re-organise the data into a different order) it is better to use the "Sort" function rather than "click and drag" or "click and delete".</t>
    </r>
  </si>
  <si>
    <t>So, for example, if you want to insert a new task into the middle of existing tasks for a project - go to the first empty row in the Tasks worksheet and just type the new task in there.</t>
  </si>
  <si>
    <t>Then go to the box at the left of the data entry line (below the menu bar) and using the dropdown button on the right of the cell, select "Tasks".   That will highlight all the task cells in the worksheet.   Then, in the menu bar of the "Data" tab select "Sort" and sort all the selected Task cells as required.   Initially, until you are more familiar with sorting, I suggest that you select first on Column-A (project name), then on Column-C (expected start date) and then on Column-D (expected end date).   That will sort all the tasks first into their projects, then by planned start-date and then (if more than one task starts on the same day) by their planned end date.</t>
  </si>
  <si>
    <t>Once you are familiar with Sorting you will be able to achieve more things with it.</t>
  </si>
  <si>
    <t>Community Meeting to launch</t>
  </si>
  <si>
    <t>Digging Foundations (community)</t>
  </si>
  <si>
    <t>Foundations built</t>
  </si>
  <si>
    <t>Walls Built to Head Height</t>
  </si>
  <si>
    <t>Lintel set</t>
  </si>
  <si>
    <t>Nutrition Training</t>
  </si>
  <si>
    <t>Livestock Training</t>
  </si>
  <si>
    <t xml:space="preserve">Organic Vegetable Training </t>
  </si>
  <si>
    <t>Post harvest processes training</t>
  </si>
  <si>
    <t>Savings and Loans Training</t>
  </si>
  <si>
    <t>Loans Issued</t>
  </si>
  <si>
    <t>Savings Group constitution</t>
  </si>
  <si>
    <t xml:space="preserve">End of year data collection </t>
  </si>
  <si>
    <t xml:space="preserve">1st Savings </t>
  </si>
  <si>
    <t>End of year report to funder</t>
  </si>
  <si>
    <t>Site Survey</t>
  </si>
  <si>
    <t>Final Budegt</t>
  </si>
  <si>
    <t>Final Proposal</t>
  </si>
  <si>
    <t>Applicatiosns Submitted</t>
  </si>
  <si>
    <t>Contractor Confirmed (STF)</t>
  </si>
  <si>
    <r>
      <rPr>
        <b/>
        <sz val="12"/>
        <color theme="1"/>
        <rFont val="Calibri"/>
        <family val="2"/>
        <scheme val="minor"/>
      </rPr>
      <t>Column E</t>
    </r>
    <r>
      <rPr>
        <b/>
        <sz val="11"/>
        <color theme="1"/>
        <rFont val="Calibri"/>
        <family val="2"/>
        <scheme val="minor"/>
      </rPr>
      <t xml:space="preserve"> </t>
    </r>
    <r>
      <rPr>
        <sz val="11"/>
        <color theme="1"/>
        <rFont val="Calibri"/>
        <family val="2"/>
        <scheme val="minor"/>
      </rPr>
      <t>is the "tolerance" for that particular task.   Initially it is whichever default "tolerance" your have set on the "Projects" worksheet.
But you can over-write that manually by typing in anything else that you wish.</t>
    </r>
  </si>
  <si>
    <t>Quote from G&amp;T</t>
  </si>
  <si>
    <t>Drilling</t>
  </si>
  <si>
    <t>Survey</t>
  </si>
  <si>
    <t>Drilling Report</t>
  </si>
  <si>
    <t>Revised quote from G&amp;T</t>
  </si>
  <si>
    <t>Matlab Water</t>
  </si>
  <si>
    <t>Farmer Training Chittagong</t>
  </si>
  <si>
    <t>Collecting building materials</t>
  </si>
  <si>
    <t>Banani Centre</t>
  </si>
  <si>
    <t>Last updated 18-Aug-19</t>
  </si>
  <si>
    <t>Then move to the "Tasks" worksheet.</t>
  </si>
  <si>
    <r>
      <rPr>
        <b/>
        <sz val="12"/>
        <color theme="1"/>
        <rFont val="Calibri"/>
        <family val="2"/>
        <scheme val="minor"/>
      </rPr>
      <t>Copyright © 2019 Small Charity Support</t>
    </r>
    <r>
      <rPr>
        <sz val="11"/>
        <color theme="1"/>
        <rFont val="Calibri"/>
        <family val="2"/>
        <scheme val="minor"/>
      </rPr>
      <t xml:space="preserve">
This spreadsheet is free-to-use and adapt by small charities and not-for-profit organisations.
But its use and/or adaptation for any commercial purpose is not allowed.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</si>
</sst>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i/>
      <sz val="9"/>
      <color theme="1"/>
      <name val="Calibri"/>
      <family val="2"/>
      <scheme val="minor"/>
    </font>
    <font>
      <sz val="14"/>
      <color rgb="FFFFFF00"/>
      <name val="Calibri"/>
      <family val="2"/>
      <scheme val="minor"/>
    </font>
    <font>
      <b/>
      <sz val="14"/>
      <color rgb="FFFFFF00"/>
      <name val="Calibri"/>
      <family val="2"/>
      <scheme val="minor"/>
    </font>
    <font>
      <b/>
      <sz val="18"/>
      <color rgb="FFFFFF00"/>
      <name val="Calibri"/>
      <family val="2"/>
      <scheme val="minor"/>
    </font>
    <font>
      <b/>
      <sz val="14"/>
      <color theme="1"/>
      <name val="Calibri"/>
      <family val="2"/>
      <scheme val="minor"/>
    </font>
    <font>
      <b/>
      <sz val="11"/>
      <color rgb="FFFF0000"/>
      <name val="Calibri"/>
      <family val="2"/>
      <scheme val="minor"/>
    </font>
    <font>
      <b/>
      <sz val="11"/>
      <color theme="1"/>
      <name val="Calibri"/>
      <family val="2"/>
      <scheme val="minor"/>
    </font>
    <font>
      <b/>
      <sz val="12"/>
      <color rgb="FFFF0000"/>
      <name val="Calibri"/>
      <family val="2"/>
      <scheme val="minor"/>
    </font>
    <font>
      <b/>
      <sz val="12"/>
      <color theme="1"/>
      <name val="Calibri"/>
      <family val="2"/>
      <scheme val="minor"/>
    </font>
    <font>
      <b/>
      <sz val="14"/>
      <color rgb="FFFF0000"/>
      <name val="Calibri"/>
      <family val="2"/>
      <scheme val="minor"/>
    </font>
    <font>
      <b/>
      <sz val="18"/>
      <color theme="5" tint="-0.249977111117893"/>
      <name val="Calibri"/>
      <family val="2"/>
      <scheme val="minor"/>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8" tint="0.59999389629810485"/>
        <bgColor indexed="64"/>
      </patternFill>
    </fill>
  </fills>
  <borders count="37">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medium">
        <color auto="1"/>
      </bottom>
      <diagonal/>
    </border>
    <border>
      <left/>
      <right/>
      <top/>
      <bottom style="medium">
        <color auto="1"/>
      </bottom>
      <diagonal/>
    </border>
    <border>
      <left/>
      <right style="thick">
        <color auto="1"/>
      </right>
      <top/>
      <bottom style="medium">
        <color auto="1"/>
      </bottom>
      <diagonal/>
    </border>
    <border>
      <left style="medium">
        <color auto="1"/>
      </left>
      <right/>
      <top style="thick">
        <color auto="1"/>
      </top>
      <bottom/>
      <diagonal/>
    </border>
    <border>
      <left/>
      <right style="medium">
        <color auto="1"/>
      </right>
      <top style="thick">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top/>
      <bottom style="thick">
        <color auto="1"/>
      </bottom>
      <diagonal/>
    </border>
    <border>
      <left/>
      <right/>
      <top/>
      <bottom style="thick">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ck">
        <color auto="1"/>
      </right>
      <top/>
      <bottom style="thick">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1">
    <xf numFmtId="0" fontId="0" fillId="0" borderId="0"/>
  </cellStyleXfs>
  <cellXfs count="81">
    <xf numFmtId="0" fontId="0" fillId="0" borderId="0" xfId="0"/>
    <xf numFmtId="0" fontId="0" fillId="0" borderId="0" xfId="0" applyAlignment="1">
      <alignment horizontal="center"/>
    </xf>
    <xf numFmtId="0" fontId="1" fillId="0" borderId="0" xfId="0" applyFont="1"/>
    <xf numFmtId="0" fontId="1" fillId="0" borderId="0" xfId="0" applyFont="1" applyAlignment="1">
      <alignment horizontal="center"/>
    </xf>
    <xf numFmtId="0" fontId="0" fillId="0" borderId="6" xfId="0" applyBorder="1"/>
    <xf numFmtId="0" fontId="0" fillId="0" borderId="0" xfId="0" applyBorder="1"/>
    <xf numFmtId="15" fontId="0" fillId="0" borderId="0" xfId="0" applyNumberFormat="1" applyBorder="1" applyAlignment="1">
      <alignment horizontal="center"/>
    </xf>
    <xf numFmtId="15" fontId="0" fillId="0" borderId="7" xfId="0" applyNumberFormat="1" applyBorder="1" applyAlignment="1">
      <alignment horizontal="center"/>
    </xf>
    <xf numFmtId="15" fontId="1" fillId="0" borderId="9" xfId="0" applyNumberFormat="1" applyFont="1" applyBorder="1" applyAlignment="1">
      <alignment horizontal="center"/>
    </xf>
    <xf numFmtId="15" fontId="1" fillId="0" borderId="10" xfId="0" applyNumberFormat="1" applyFont="1" applyBorder="1" applyAlignment="1">
      <alignment horizontal="center"/>
    </xf>
    <xf numFmtId="15" fontId="1" fillId="0" borderId="13" xfId="0" applyNumberFormat="1" applyFont="1" applyBorder="1" applyAlignment="1">
      <alignment horizontal="center"/>
    </xf>
    <xf numFmtId="15" fontId="1" fillId="0" borderId="14" xfId="0" applyNumberFormat="1" applyFont="1" applyBorder="1" applyAlignment="1">
      <alignment horizontal="center"/>
    </xf>
    <xf numFmtId="15" fontId="0" fillId="0" borderId="15" xfId="0" applyNumberFormat="1" applyBorder="1" applyAlignment="1">
      <alignment horizontal="center"/>
    </xf>
    <xf numFmtId="15" fontId="0" fillId="0" borderId="16" xfId="0" applyNumberFormat="1" applyBorder="1" applyAlignment="1">
      <alignment horizontal="center"/>
    </xf>
    <xf numFmtId="0" fontId="0" fillId="0" borderId="0" xfId="0" applyBorder="1" applyAlignment="1">
      <alignment horizontal="center"/>
    </xf>
    <xf numFmtId="15" fontId="0" fillId="0" borderId="0" xfId="0" applyNumberFormat="1"/>
    <xf numFmtId="0" fontId="0" fillId="0" borderId="0" xfId="0" applyAlignment="1">
      <alignment horizontal="center" vertical="center"/>
    </xf>
    <xf numFmtId="0" fontId="0" fillId="0" borderId="0" xfId="0" applyAlignment="1">
      <alignment vertical="center"/>
    </xf>
    <xf numFmtId="0" fontId="1" fillId="0" borderId="3" xfId="0" applyFont="1" applyBorder="1" applyAlignment="1">
      <alignment vertical="center"/>
    </xf>
    <xf numFmtId="0" fontId="1" fillId="0" borderId="8" xfId="0" applyFont="1" applyBorder="1" applyAlignment="1">
      <alignment vertical="center"/>
    </xf>
    <xf numFmtId="0" fontId="0" fillId="0" borderId="1" xfId="0" applyBorder="1" applyAlignment="1">
      <alignment vertical="center" wrapText="1"/>
    </xf>
    <xf numFmtId="0" fontId="5" fillId="0" borderId="2" xfId="0" applyFont="1" applyBorder="1" applyAlignment="1">
      <alignment horizontal="center" vertical="center"/>
    </xf>
    <xf numFmtId="15" fontId="0" fillId="0" borderId="15" xfId="0" applyNumberFormat="1" applyBorder="1" applyAlignment="1" applyProtection="1">
      <alignment horizontal="center"/>
    </xf>
    <xf numFmtId="15" fontId="0" fillId="0" borderId="16" xfId="0" applyNumberFormat="1" applyBorder="1" applyAlignment="1" applyProtection="1">
      <alignment horizontal="center"/>
    </xf>
    <xf numFmtId="15" fontId="0" fillId="0" borderId="0" xfId="0" applyNumberFormat="1" applyBorder="1" applyAlignment="1" applyProtection="1">
      <alignment horizontal="center"/>
    </xf>
    <xf numFmtId="15" fontId="0" fillId="0" borderId="13" xfId="0" applyNumberFormat="1" applyBorder="1" applyAlignment="1" applyProtection="1">
      <alignment horizontal="center"/>
    </xf>
    <xf numFmtId="15" fontId="0" fillId="0" borderId="14" xfId="0" applyNumberFormat="1" applyBorder="1" applyAlignment="1" applyProtection="1">
      <alignment horizontal="center"/>
    </xf>
    <xf numFmtId="15" fontId="0" fillId="0" borderId="9" xfId="0" applyNumberFormat="1" applyBorder="1" applyAlignment="1" applyProtection="1">
      <alignment horizontal="center"/>
    </xf>
    <xf numFmtId="0" fontId="6" fillId="3" borderId="20" xfId="0" applyFont="1" applyFill="1" applyBorder="1"/>
    <xf numFmtId="0" fontId="0" fillId="3" borderId="21" xfId="0" applyFill="1" applyBorder="1"/>
    <xf numFmtId="0" fontId="0" fillId="3" borderId="22" xfId="0" applyFill="1" applyBorder="1"/>
    <xf numFmtId="0" fontId="6" fillId="3" borderId="23" xfId="0" applyFont="1" applyFill="1" applyBorder="1"/>
    <xf numFmtId="0" fontId="0" fillId="3" borderId="0" xfId="0" applyFill="1" applyBorder="1"/>
    <xf numFmtId="0" fontId="0" fillId="3" borderId="24" xfId="0" applyFill="1" applyBorder="1"/>
    <xf numFmtId="0" fontId="6" fillId="3" borderId="25" xfId="0" applyFont="1" applyFill="1" applyBorder="1"/>
    <xf numFmtId="0" fontId="0" fillId="3" borderId="26" xfId="0" applyFill="1" applyBorder="1"/>
    <xf numFmtId="0" fontId="0" fillId="3" borderId="27" xfId="0" applyFill="1" applyBorder="1"/>
    <xf numFmtId="15" fontId="6" fillId="3" borderId="20" xfId="0" applyNumberFormat="1" applyFont="1" applyFill="1" applyBorder="1"/>
    <xf numFmtId="15" fontId="0" fillId="3" borderId="21" xfId="0" applyNumberFormat="1" applyFill="1" applyBorder="1"/>
    <xf numFmtId="15" fontId="6" fillId="3" borderId="25" xfId="0" applyNumberFormat="1" applyFont="1" applyFill="1" applyBorder="1"/>
    <xf numFmtId="15" fontId="0" fillId="3" borderId="26" xfId="0" applyNumberFormat="1" applyFill="1" applyBorder="1"/>
    <xf numFmtId="0" fontId="4" fillId="4" borderId="0" xfId="0" applyFont="1" applyFill="1" applyAlignment="1">
      <alignment horizontal="center" wrapText="1"/>
    </xf>
    <xf numFmtId="0" fontId="0" fillId="0" borderId="0" xfId="0" applyAlignment="1">
      <alignment wrapText="1"/>
    </xf>
    <xf numFmtId="0" fontId="8" fillId="0" borderId="0" xfId="0" applyFont="1" applyAlignment="1">
      <alignment wrapText="1"/>
    </xf>
    <xf numFmtId="1" fontId="0" fillId="0" borderId="16" xfId="0" applyNumberFormat="1" applyBorder="1" applyAlignment="1" applyProtection="1">
      <alignment horizontal="center"/>
    </xf>
    <xf numFmtId="1" fontId="0" fillId="0" borderId="14" xfId="0" applyNumberFormat="1" applyBorder="1" applyAlignment="1" applyProtection="1">
      <alignment horizontal="center"/>
    </xf>
    <xf numFmtId="1" fontId="0" fillId="0" borderId="0" xfId="0" applyNumberFormat="1" applyBorder="1" applyAlignment="1">
      <alignment horizontal="center"/>
    </xf>
    <xf numFmtId="0" fontId="0" fillId="0" borderId="0" xfId="0" applyAlignment="1">
      <alignment vertical="top" wrapText="1"/>
    </xf>
    <xf numFmtId="0" fontId="9" fillId="0" borderId="0" xfId="0" applyFont="1" applyAlignment="1">
      <alignment wrapText="1"/>
    </xf>
    <xf numFmtId="0" fontId="0" fillId="0" borderId="0" xfId="0" applyAlignment="1">
      <alignment vertical="top"/>
    </xf>
    <xf numFmtId="15" fontId="1" fillId="0" borderId="15" xfId="0" applyNumberFormat="1" applyFont="1" applyBorder="1" applyAlignment="1" applyProtection="1">
      <alignment horizontal="center"/>
    </xf>
    <xf numFmtId="15" fontId="1" fillId="0" borderId="0" xfId="0" applyNumberFormat="1" applyFont="1" applyBorder="1" applyAlignment="1" applyProtection="1">
      <alignment horizontal="center"/>
    </xf>
    <xf numFmtId="1" fontId="1" fillId="0" borderId="16" xfId="0" applyNumberFormat="1" applyFont="1" applyBorder="1" applyAlignment="1" applyProtection="1">
      <alignment horizontal="center"/>
    </xf>
    <xf numFmtId="15" fontId="1" fillId="0" borderId="16" xfId="0" applyNumberFormat="1" applyFont="1" applyBorder="1" applyAlignment="1" applyProtection="1">
      <alignment horizontal="center"/>
    </xf>
    <xf numFmtId="0" fontId="1" fillId="0" borderId="34" xfId="0" applyFont="1" applyBorder="1" applyAlignment="1" applyProtection="1">
      <alignment vertical="center"/>
    </xf>
    <xf numFmtId="0" fontId="1" fillId="0" borderId="35" xfId="0" applyFont="1" applyBorder="1" applyAlignment="1" applyProtection="1">
      <alignment vertical="center"/>
    </xf>
    <xf numFmtId="0" fontId="0" fillId="0" borderId="35" xfId="0" applyBorder="1" applyProtection="1"/>
    <xf numFmtId="0" fontId="0" fillId="0" borderId="36" xfId="0" applyBorder="1" applyProtection="1"/>
    <xf numFmtId="0" fontId="0" fillId="0" borderId="35" xfId="0" applyFill="1" applyBorder="1" applyProtection="1"/>
    <xf numFmtId="0" fontId="1" fillId="0" borderId="0" xfId="0" applyFont="1" applyAlignment="1">
      <alignment wrapText="1"/>
    </xf>
    <xf numFmtId="0" fontId="6" fillId="0" borderId="0" xfId="0" applyFont="1" applyAlignment="1">
      <alignment wrapText="1"/>
    </xf>
    <xf numFmtId="0" fontId="0" fillId="0" borderId="0" xfId="0" applyAlignment="1">
      <alignment horizont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15" fontId="0" fillId="0" borderId="11" xfId="0" applyNumberFormat="1" applyBorder="1" applyAlignment="1">
      <alignment horizontal="center"/>
    </xf>
    <xf numFmtId="15" fontId="0" fillId="0" borderId="12" xfId="0" applyNumberFormat="1" applyBorder="1" applyAlignment="1">
      <alignment horizontal="center"/>
    </xf>
    <xf numFmtId="15" fontId="0" fillId="0" borderId="4" xfId="0" applyNumberFormat="1" applyBorder="1" applyAlignment="1">
      <alignment horizontal="center"/>
    </xf>
    <xf numFmtId="15" fontId="0" fillId="0" borderId="5" xfId="0" applyNumberFormat="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11" fillId="5" borderId="3" xfId="0" applyFont="1" applyFill="1" applyBorder="1" applyAlignment="1" applyProtection="1">
      <alignment horizontal="center" vertical="center"/>
    </xf>
    <xf numFmtId="0" fontId="11" fillId="5" borderId="4" xfId="0" applyFont="1" applyFill="1" applyBorder="1" applyAlignment="1" applyProtection="1">
      <alignment horizontal="center" vertical="center"/>
    </xf>
    <xf numFmtId="0" fontId="11" fillId="5" borderId="5" xfId="0" applyFont="1" applyFill="1" applyBorder="1" applyAlignment="1" applyProtection="1">
      <alignment horizontal="center" vertical="center"/>
    </xf>
    <xf numFmtId="15" fontId="0" fillId="0" borderId="30" xfId="0" applyNumberFormat="1" applyBorder="1" applyAlignment="1" applyProtection="1">
      <alignment horizontal="center"/>
    </xf>
    <xf numFmtId="15" fontId="0" fillId="0" borderId="31" xfId="0" applyNumberFormat="1" applyBorder="1" applyAlignment="1" applyProtection="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xf>
    <xf numFmtId="0" fontId="2" fillId="2" borderId="33" xfId="0" applyFont="1" applyFill="1" applyBorder="1" applyAlignment="1">
      <alignment horizontal="center"/>
    </xf>
    <xf numFmtId="15" fontId="0" fillId="0" borderId="32" xfId="0" applyNumberFormat="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723901</xdr:colOff>
      <xdr:row>0</xdr:row>
      <xdr:rowOff>0</xdr:rowOff>
    </xdr:from>
    <xdr:to>
      <xdr:col>0</xdr:col>
      <xdr:colOff>7219951</xdr:colOff>
      <xdr:row>0</xdr:row>
      <xdr:rowOff>1015746</xdr:rowOff>
    </xdr:to>
    <xdr:pic>
      <xdr:nvPicPr>
        <xdr:cNvPr id="4" name="Picture 3">
          <a:extLst>
            <a:ext uri="{FF2B5EF4-FFF2-40B4-BE49-F238E27FC236}">
              <a16:creationId xmlns:a16="http://schemas.microsoft.com/office/drawing/2014/main" id="{2A4D4F6E-549D-49EA-A441-757B1A3DD8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901" y="0"/>
          <a:ext cx="6496050" cy="10157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2"/>
  <sheetViews>
    <sheetView tabSelected="1" workbookViewId="0">
      <selection activeCell="A2" sqref="A2"/>
    </sheetView>
  </sheetViews>
  <sheetFormatPr defaultColWidth="8.85546875" defaultRowHeight="15" x14ac:dyDescent="0.25"/>
  <cols>
    <col min="1" max="1" width="120.140625" style="42" customWidth="1"/>
  </cols>
  <sheetData>
    <row r="1" spans="1:2" ht="88.5" customHeight="1" x14ac:dyDescent="0.25"/>
    <row r="2" spans="1:2" ht="23.25" x14ac:dyDescent="0.35">
      <c r="A2" s="41" t="s">
        <v>18</v>
      </c>
      <c r="B2" s="1"/>
    </row>
    <row r="4" spans="1:2" x14ac:dyDescent="0.25">
      <c r="A4" s="42" t="s">
        <v>19</v>
      </c>
    </row>
    <row r="6" spans="1:2" ht="30" x14ac:dyDescent="0.25">
      <c r="A6" s="42" t="s">
        <v>25</v>
      </c>
    </row>
    <row r="8" spans="1:2" ht="30" x14ac:dyDescent="0.25">
      <c r="A8" s="47" t="s">
        <v>26</v>
      </c>
    </row>
    <row r="9" spans="1:2" s="42" customFormat="1" x14ac:dyDescent="0.25">
      <c r="A9" s="47"/>
    </row>
    <row r="10" spans="1:2" ht="30" x14ac:dyDescent="0.25">
      <c r="A10" s="42" t="s">
        <v>27</v>
      </c>
    </row>
    <row r="12" spans="1:2" x14ac:dyDescent="0.25">
      <c r="A12" s="42" t="s">
        <v>22</v>
      </c>
    </row>
    <row r="13" spans="1:2" ht="30" x14ac:dyDescent="0.25">
      <c r="A13" s="42" t="s">
        <v>21</v>
      </c>
    </row>
    <row r="15" spans="1:2" ht="15.75" x14ac:dyDescent="0.25">
      <c r="A15" s="43" t="s">
        <v>20</v>
      </c>
    </row>
    <row r="16" spans="1:2" ht="30" x14ac:dyDescent="0.25">
      <c r="A16" s="42" t="s">
        <v>29</v>
      </c>
    </row>
    <row r="18" spans="1:1" x14ac:dyDescent="0.25">
      <c r="A18" s="60" t="s">
        <v>28</v>
      </c>
    </row>
    <row r="20" spans="1:1" ht="25.5" customHeight="1" x14ac:dyDescent="0.25">
      <c r="A20" s="48" t="s">
        <v>78</v>
      </c>
    </row>
    <row r="21" spans="1:1" ht="30" x14ac:dyDescent="0.25">
      <c r="A21" s="42" t="s">
        <v>30</v>
      </c>
    </row>
    <row r="23" spans="1:1" ht="30.75" x14ac:dyDescent="0.25">
      <c r="A23" s="42" t="s">
        <v>34</v>
      </c>
    </row>
    <row r="25" spans="1:1" ht="30.75" x14ac:dyDescent="0.25">
      <c r="A25" s="42" t="s">
        <v>33</v>
      </c>
    </row>
    <row r="27" spans="1:1" ht="30.75" x14ac:dyDescent="0.25">
      <c r="A27" s="42" t="s">
        <v>36</v>
      </c>
    </row>
    <row r="29" spans="1:1" ht="45.75" x14ac:dyDescent="0.25">
      <c r="A29" s="42" t="s">
        <v>67</v>
      </c>
    </row>
    <row r="31" spans="1:1" ht="30" x14ac:dyDescent="0.25">
      <c r="A31" s="42" t="s">
        <v>35</v>
      </c>
    </row>
    <row r="33" spans="1:1" ht="45.75" x14ac:dyDescent="0.25">
      <c r="A33" s="42" t="s">
        <v>32</v>
      </c>
    </row>
    <row r="34" spans="1:1" x14ac:dyDescent="0.25">
      <c r="A34" s="42" t="s">
        <v>31</v>
      </c>
    </row>
    <row r="36" spans="1:1" ht="30.75" x14ac:dyDescent="0.25">
      <c r="A36" s="42" t="s">
        <v>37</v>
      </c>
    </row>
    <row r="37" spans="1:1" ht="31.5" x14ac:dyDescent="0.25">
      <c r="A37" s="43" t="s">
        <v>38</v>
      </c>
    </row>
    <row r="39" spans="1:1" ht="30" x14ac:dyDescent="0.25">
      <c r="A39" s="42" t="s">
        <v>39</v>
      </c>
    </row>
    <row r="40" spans="1:1" x14ac:dyDescent="0.25">
      <c r="A40" s="42" t="s">
        <v>40</v>
      </c>
    </row>
    <row r="42" spans="1:1" s="49" customFormat="1" ht="75" x14ac:dyDescent="0.25">
      <c r="A42" s="47" t="s">
        <v>41</v>
      </c>
    </row>
    <row r="43" spans="1:1" ht="30" x14ac:dyDescent="0.25">
      <c r="A43" s="42" t="s">
        <v>42</v>
      </c>
    </row>
    <row r="45" spans="1:1" ht="78.75" x14ac:dyDescent="0.25">
      <c r="A45" s="42" t="s">
        <v>43</v>
      </c>
    </row>
    <row r="46" spans="1:1" ht="30" x14ac:dyDescent="0.25">
      <c r="A46" s="42" t="s">
        <v>44</v>
      </c>
    </row>
    <row r="47" spans="1:1" ht="90" x14ac:dyDescent="0.25">
      <c r="A47" s="42" t="s">
        <v>45</v>
      </c>
    </row>
    <row r="48" spans="1:1" x14ac:dyDescent="0.25">
      <c r="A48" s="42" t="s">
        <v>46</v>
      </c>
    </row>
    <row r="50" spans="1:1" ht="45.75" x14ac:dyDescent="0.25">
      <c r="A50" s="61" t="s">
        <v>79</v>
      </c>
    </row>
    <row r="52" spans="1:1" x14ac:dyDescent="0.25">
      <c r="A52" s="59" t="s">
        <v>77</v>
      </c>
    </row>
  </sheetData>
  <pageMargins left="0.7" right="0.7" top="0.75" bottom="0.75" header="0.3" footer="0.3"/>
  <pageSetup paperSize="9"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6"/>
  <sheetViews>
    <sheetView workbookViewId="0">
      <selection activeCell="D12" sqref="D12"/>
    </sheetView>
  </sheetViews>
  <sheetFormatPr defaultColWidth="8.85546875" defaultRowHeight="15" x14ac:dyDescent="0.25"/>
  <cols>
    <col min="1" max="1" width="29.7109375" style="5" customWidth="1"/>
    <col min="2" max="7" width="11.42578125" style="6" customWidth="1"/>
    <col min="10" max="10" width="11.42578125" customWidth="1"/>
    <col min="11" max="11" width="6.28515625" customWidth="1"/>
  </cols>
  <sheetData>
    <row r="1" spans="1:14" ht="36.75" customHeight="1" thickTop="1" thickBot="1" x14ac:dyDescent="0.3">
      <c r="A1" s="62" t="s">
        <v>11</v>
      </c>
      <c r="B1" s="63"/>
      <c r="C1" s="63"/>
      <c r="D1" s="63"/>
      <c r="E1" s="63"/>
      <c r="F1" s="63"/>
      <c r="G1" s="64"/>
      <c r="J1" s="20" t="s">
        <v>12</v>
      </c>
      <c r="K1" s="21">
        <v>7</v>
      </c>
    </row>
    <row r="2" spans="1:14" ht="15.75" thickTop="1" x14ac:dyDescent="0.25">
      <c r="A2" s="18"/>
      <c r="B2" s="65" t="s">
        <v>10</v>
      </c>
      <c r="C2" s="66"/>
      <c r="D2" s="65" t="s">
        <v>6</v>
      </c>
      <c r="E2" s="66"/>
      <c r="F2" s="67" t="s">
        <v>5</v>
      </c>
      <c r="G2" s="68"/>
    </row>
    <row r="3" spans="1:14" ht="15.75" thickBot="1" x14ac:dyDescent="0.3">
      <c r="A3" s="19" t="s">
        <v>0</v>
      </c>
      <c r="B3" s="10" t="s">
        <v>2</v>
      </c>
      <c r="C3" s="11" t="s">
        <v>7</v>
      </c>
      <c r="D3" s="10" t="s">
        <v>3</v>
      </c>
      <c r="E3" s="11" t="s">
        <v>4</v>
      </c>
      <c r="F3" s="8" t="s">
        <v>2</v>
      </c>
      <c r="G3" s="9" t="s">
        <v>7</v>
      </c>
    </row>
    <row r="4" spans="1:14" x14ac:dyDescent="0.25">
      <c r="A4" s="4" t="s">
        <v>76</v>
      </c>
      <c r="B4" s="12">
        <f>IF($A4="","",_xlfn.MINIFS(SchedStart,ProjectName,$A4))</f>
        <v>43617</v>
      </c>
      <c r="C4" s="13">
        <f t="shared" ref="C4:C24" si="0">IF($A4="","",_xlfn.MAXIFS(SchedEnd,ProjectName,$A4))</f>
        <v>43680</v>
      </c>
      <c r="D4" s="12">
        <f t="shared" ref="D4:D24" si="1">IF($A4="","",_xlfn.MINIFS(ActualStart,ProjectName,$A4))</f>
        <v>43617</v>
      </c>
      <c r="E4" s="13" t="str">
        <f t="shared" ref="E4:E24" si="2">IF(A4="","",IF(COUNTIFS(ProjectName,A4,ActualEnd,"")&gt;0,"",_xlfn.MAXIFS(ActualEnd,ProjectName,$A4)))</f>
        <v/>
      </c>
      <c r="F4" s="6" t="str">
        <f t="shared" ref="F4:F24" ca="1" si="3">IF($A4="","",IF(D4="",IF(B4&gt;TODAY(),"Pending","Delayed"),IF(D4&lt;B4-Tolerance,"Early",IF(D4&lt;B4+Tolerance,"Started","Late"))))</f>
        <v>Started</v>
      </c>
      <c r="G4" s="7" t="str">
        <f t="shared" ref="G4:G24" ca="1" si="4">IF($A4="","",IF(E4="",IF(C4&gt;TODAY(),"Pending","Delayed"),IF(E4&lt;C4-Tolerance,"Early",IF(E4&lt;C4+Tolerance,"Completed","Late"))))</f>
        <v>Delayed</v>
      </c>
      <c r="I4" s="28" t="s">
        <v>16</v>
      </c>
      <c r="J4" s="29"/>
      <c r="K4" s="29"/>
      <c r="L4" s="29"/>
      <c r="M4" s="29"/>
      <c r="N4" s="30"/>
    </row>
    <row r="5" spans="1:14" x14ac:dyDescent="0.25">
      <c r="A5" s="4" t="s">
        <v>74</v>
      </c>
      <c r="B5" s="12">
        <f t="shared" ref="B5:B24" si="5">IF($A5="","",_xlfn.MINIFS(SchedStart,ProjectName,$A5))</f>
        <v>43191</v>
      </c>
      <c r="C5" s="13">
        <f t="shared" si="0"/>
        <v>43601</v>
      </c>
      <c r="D5" s="12">
        <f t="shared" si="1"/>
        <v>43191</v>
      </c>
      <c r="E5" s="13">
        <f t="shared" si="2"/>
        <v>43601</v>
      </c>
      <c r="F5" s="6" t="str">
        <f t="shared" ca="1" si="3"/>
        <v>Started</v>
      </c>
      <c r="G5" s="7" t="str">
        <f t="shared" ca="1" si="4"/>
        <v>Completed</v>
      </c>
      <c r="I5" s="31" t="s">
        <v>14</v>
      </c>
      <c r="J5" s="32"/>
      <c r="K5" s="32"/>
      <c r="L5" s="32"/>
      <c r="M5" s="32"/>
      <c r="N5" s="33"/>
    </row>
    <row r="6" spans="1:14" x14ac:dyDescent="0.25">
      <c r="A6" s="4" t="s">
        <v>73</v>
      </c>
      <c r="B6" s="12">
        <f t="shared" si="5"/>
        <v>43556</v>
      </c>
      <c r="C6" s="13">
        <f t="shared" si="0"/>
        <v>43758</v>
      </c>
      <c r="D6" s="12">
        <f t="shared" si="1"/>
        <v>43559</v>
      </c>
      <c r="E6" s="13" t="str">
        <f t="shared" si="2"/>
        <v/>
      </c>
      <c r="F6" s="6" t="str">
        <f t="shared" ca="1" si="3"/>
        <v>Started</v>
      </c>
      <c r="G6" s="7" t="str">
        <f t="shared" ca="1" si="4"/>
        <v>Pending</v>
      </c>
      <c r="I6" s="34" t="s">
        <v>15</v>
      </c>
      <c r="J6" s="35"/>
      <c r="K6" s="35"/>
      <c r="L6" s="35"/>
      <c r="M6" s="35"/>
      <c r="N6" s="36"/>
    </row>
    <row r="7" spans="1:14" x14ac:dyDescent="0.25">
      <c r="A7" s="4"/>
      <c r="B7" s="12" t="str">
        <f t="shared" si="5"/>
        <v/>
      </c>
      <c r="C7" s="13" t="str">
        <f t="shared" si="0"/>
        <v/>
      </c>
      <c r="D7" s="12" t="str">
        <f t="shared" si="1"/>
        <v/>
      </c>
      <c r="E7" s="13" t="str">
        <f t="shared" si="2"/>
        <v/>
      </c>
      <c r="F7" s="6" t="str">
        <f t="shared" ca="1" si="3"/>
        <v/>
      </c>
      <c r="G7" s="7" t="str">
        <f t="shared" ca="1" si="4"/>
        <v/>
      </c>
    </row>
    <row r="8" spans="1:14" x14ac:dyDescent="0.25">
      <c r="A8" s="4"/>
      <c r="B8" s="12" t="str">
        <f t="shared" si="5"/>
        <v/>
      </c>
      <c r="C8" s="13" t="str">
        <f t="shared" si="0"/>
        <v/>
      </c>
      <c r="D8" s="12" t="str">
        <f t="shared" si="1"/>
        <v/>
      </c>
      <c r="E8" s="13" t="str">
        <f t="shared" si="2"/>
        <v/>
      </c>
      <c r="F8" s="6" t="str">
        <f t="shared" ca="1" si="3"/>
        <v/>
      </c>
      <c r="G8" s="7" t="str">
        <f t="shared" ca="1" si="4"/>
        <v/>
      </c>
    </row>
    <row r="9" spans="1:14" x14ac:dyDescent="0.25">
      <c r="A9" s="4"/>
      <c r="B9" s="12" t="str">
        <f t="shared" si="5"/>
        <v/>
      </c>
      <c r="C9" s="13" t="str">
        <f t="shared" si="0"/>
        <v/>
      </c>
      <c r="D9" s="12" t="str">
        <f t="shared" si="1"/>
        <v/>
      </c>
      <c r="E9" s="13" t="str">
        <f t="shared" si="2"/>
        <v/>
      </c>
      <c r="F9" s="6" t="str">
        <f t="shared" ca="1" si="3"/>
        <v/>
      </c>
      <c r="G9" s="7" t="str">
        <f t="shared" ca="1" si="4"/>
        <v/>
      </c>
    </row>
    <row r="10" spans="1:14" x14ac:dyDescent="0.25">
      <c r="A10" s="4"/>
      <c r="B10" s="12" t="str">
        <f t="shared" si="5"/>
        <v/>
      </c>
      <c r="C10" s="13" t="str">
        <f t="shared" si="0"/>
        <v/>
      </c>
      <c r="D10" s="12" t="str">
        <f t="shared" si="1"/>
        <v/>
      </c>
      <c r="E10" s="13" t="str">
        <f t="shared" si="2"/>
        <v/>
      </c>
      <c r="F10" s="6" t="str">
        <f t="shared" ca="1" si="3"/>
        <v/>
      </c>
      <c r="G10" s="7" t="str">
        <f t="shared" ca="1" si="4"/>
        <v/>
      </c>
    </row>
    <row r="11" spans="1:14" x14ac:dyDescent="0.25">
      <c r="A11" s="4"/>
      <c r="B11" s="12" t="str">
        <f t="shared" si="5"/>
        <v/>
      </c>
      <c r="C11" s="13" t="str">
        <f t="shared" si="0"/>
        <v/>
      </c>
      <c r="D11" s="12" t="str">
        <f t="shared" si="1"/>
        <v/>
      </c>
      <c r="E11" s="13" t="str">
        <f t="shared" si="2"/>
        <v/>
      </c>
      <c r="F11" s="6" t="str">
        <f t="shared" ca="1" si="3"/>
        <v/>
      </c>
      <c r="G11" s="7" t="str">
        <f t="shared" ca="1" si="4"/>
        <v/>
      </c>
    </row>
    <row r="12" spans="1:14" x14ac:dyDescent="0.25">
      <c r="A12" s="4"/>
      <c r="B12" s="12" t="str">
        <f t="shared" si="5"/>
        <v/>
      </c>
      <c r="C12" s="13" t="str">
        <f t="shared" si="0"/>
        <v/>
      </c>
      <c r="D12" s="12" t="str">
        <f t="shared" si="1"/>
        <v/>
      </c>
      <c r="E12" s="13" t="str">
        <f t="shared" si="2"/>
        <v/>
      </c>
      <c r="F12" s="6" t="str">
        <f t="shared" ca="1" si="3"/>
        <v/>
      </c>
      <c r="G12" s="7" t="str">
        <f t="shared" ca="1" si="4"/>
        <v/>
      </c>
    </row>
    <row r="13" spans="1:14" x14ac:dyDescent="0.25">
      <c r="A13" s="4"/>
      <c r="B13" s="12" t="str">
        <f t="shared" si="5"/>
        <v/>
      </c>
      <c r="C13" s="13" t="str">
        <f t="shared" si="0"/>
        <v/>
      </c>
      <c r="D13" s="12" t="str">
        <f t="shared" si="1"/>
        <v/>
      </c>
      <c r="E13" s="13" t="str">
        <f t="shared" si="2"/>
        <v/>
      </c>
      <c r="F13" s="6" t="str">
        <f t="shared" ca="1" si="3"/>
        <v/>
      </c>
      <c r="G13" s="7" t="str">
        <f t="shared" ca="1" si="4"/>
        <v/>
      </c>
    </row>
    <row r="14" spans="1:14" x14ac:dyDescent="0.25">
      <c r="A14" s="4"/>
      <c r="B14" s="12" t="str">
        <f t="shared" si="5"/>
        <v/>
      </c>
      <c r="C14" s="13" t="str">
        <f t="shared" si="0"/>
        <v/>
      </c>
      <c r="D14" s="12" t="str">
        <f t="shared" si="1"/>
        <v/>
      </c>
      <c r="E14" s="13" t="str">
        <f t="shared" si="2"/>
        <v/>
      </c>
      <c r="F14" s="6" t="str">
        <f t="shared" ca="1" si="3"/>
        <v/>
      </c>
      <c r="G14" s="7" t="str">
        <f t="shared" ca="1" si="4"/>
        <v/>
      </c>
    </row>
    <row r="15" spans="1:14" x14ac:dyDescent="0.25">
      <c r="A15" s="4"/>
      <c r="B15" s="12" t="str">
        <f t="shared" si="5"/>
        <v/>
      </c>
      <c r="C15" s="13" t="str">
        <f t="shared" si="0"/>
        <v/>
      </c>
      <c r="D15" s="12" t="str">
        <f t="shared" si="1"/>
        <v/>
      </c>
      <c r="E15" s="13" t="str">
        <f t="shared" si="2"/>
        <v/>
      </c>
      <c r="F15" s="6" t="str">
        <f t="shared" ca="1" si="3"/>
        <v/>
      </c>
      <c r="G15" s="7" t="str">
        <f t="shared" ca="1" si="4"/>
        <v/>
      </c>
    </row>
    <row r="16" spans="1:14" x14ac:dyDescent="0.25">
      <c r="A16" s="4"/>
      <c r="B16" s="12" t="str">
        <f t="shared" si="5"/>
        <v/>
      </c>
      <c r="C16" s="13" t="str">
        <f t="shared" si="0"/>
        <v/>
      </c>
      <c r="D16" s="12" t="str">
        <f t="shared" si="1"/>
        <v/>
      </c>
      <c r="E16" s="13" t="str">
        <f t="shared" si="2"/>
        <v/>
      </c>
      <c r="F16" s="6" t="str">
        <f t="shared" ca="1" si="3"/>
        <v/>
      </c>
      <c r="G16" s="7" t="str">
        <f t="shared" ca="1" si="4"/>
        <v/>
      </c>
    </row>
    <row r="17" spans="1:7" x14ac:dyDescent="0.25">
      <c r="A17" s="4"/>
      <c r="B17" s="12" t="str">
        <f t="shared" si="5"/>
        <v/>
      </c>
      <c r="C17" s="13" t="str">
        <f t="shared" si="0"/>
        <v/>
      </c>
      <c r="D17" s="12" t="str">
        <f t="shared" si="1"/>
        <v/>
      </c>
      <c r="E17" s="13" t="str">
        <f t="shared" si="2"/>
        <v/>
      </c>
      <c r="F17" s="6" t="str">
        <f t="shared" ca="1" si="3"/>
        <v/>
      </c>
      <c r="G17" s="7" t="str">
        <f t="shared" ca="1" si="4"/>
        <v/>
      </c>
    </row>
    <row r="18" spans="1:7" x14ac:dyDescent="0.25">
      <c r="A18" s="4"/>
      <c r="B18" s="12" t="str">
        <f t="shared" si="5"/>
        <v/>
      </c>
      <c r="C18" s="13" t="str">
        <f t="shared" si="0"/>
        <v/>
      </c>
      <c r="D18" s="12" t="str">
        <f t="shared" si="1"/>
        <v/>
      </c>
      <c r="E18" s="13" t="str">
        <f t="shared" si="2"/>
        <v/>
      </c>
      <c r="F18" s="6" t="str">
        <f t="shared" ca="1" si="3"/>
        <v/>
      </c>
      <c r="G18" s="7" t="str">
        <f t="shared" ca="1" si="4"/>
        <v/>
      </c>
    </row>
    <row r="19" spans="1:7" x14ac:dyDescent="0.25">
      <c r="A19" s="4"/>
      <c r="B19" s="12" t="str">
        <f t="shared" si="5"/>
        <v/>
      </c>
      <c r="C19" s="13" t="str">
        <f t="shared" si="0"/>
        <v/>
      </c>
      <c r="D19" s="12" t="str">
        <f t="shared" si="1"/>
        <v/>
      </c>
      <c r="E19" s="13" t="str">
        <f t="shared" si="2"/>
        <v/>
      </c>
      <c r="F19" s="6" t="str">
        <f t="shared" ca="1" si="3"/>
        <v/>
      </c>
      <c r="G19" s="7" t="str">
        <f t="shared" ca="1" si="4"/>
        <v/>
      </c>
    </row>
    <row r="20" spans="1:7" x14ac:dyDescent="0.25">
      <c r="A20" s="4"/>
      <c r="B20" s="12" t="str">
        <f t="shared" si="5"/>
        <v/>
      </c>
      <c r="C20" s="13" t="str">
        <f t="shared" si="0"/>
        <v/>
      </c>
      <c r="D20" s="12" t="str">
        <f t="shared" si="1"/>
        <v/>
      </c>
      <c r="E20" s="13" t="str">
        <f t="shared" si="2"/>
        <v/>
      </c>
      <c r="F20" s="6" t="str">
        <f t="shared" ca="1" si="3"/>
        <v/>
      </c>
      <c r="G20" s="7" t="str">
        <f t="shared" ca="1" si="4"/>
        <v/>
      </c>
    </row>
    <row r="21" spans="1:7" x14ac:dyDescent="0.25">
      <c r="A21" s="4"/>
      <c r="B21" s="12" t="str">
        <f t="shared" si="5"/>
        <v/>
      </c>
      <c r="C21" s="13" t="str">
        <f t="shared" si="0"/>
        <v/>
      </c>
      <c r="D21" s="12" t="str">
        <f t="shared" si="1"/>
        <v/>
      </c>
      <c r="E21" s="13" t="str">
        <f t="shared" si="2"/>
        <v/>
      </c>
      <c r="F21" s="6" t="str">
        <f t="shared" ca="1" si="3"/>
        <v/>
      </c>
      <c r="G21" s="7" t="str">
        <f t="shared" ca="1" si="4"/>
        <v/>
      </c>
    </row>
    <row r="22" spans="1:7" x14ac:dyDescent="0.25">
      <c r="A22" s="4"/>
      <c r="B22" s="12" t="str">
        <f t="shared" si="5"/>
        <v/>
      </c>
      <c r="C22" s="13" t="str">
        <f t="shared" si="0"/>
        <v/>
      </c>
      <c r="D22" s="12" t="str">
        <f t="shared" si="1"/>
        <v/>
      </c>
      <c r="E22" s="13" t="str">
        <f t="shared" si="2"/>
        <v/>
      </c>
      <c r="F22" s="6" t="str">
        <f t="shared" ca="1" si="3"/>
        <v/>
      </c>
      <c r="G22" s="7" t="str">
        <f t="shared" ca="1" si="4"/>
        <v/>
      </c>
    </row>
    <row r="23" spans="1:7" x14ac:dyDescent="0.25">
      <c r="A23" s="4"/>
      <c r="B23" s="12" t="str">
        <f t="shared" si="5"/>
        <v/>
      </c>
      <c r="C23" s="13" t="str">
        <f t="shared" si="0"/>
        <v/>
      </c>
      <c r="D23" s="12" t="str">
        <f t="shared" si="1"/>
        <v/>
      </c>
      <c r="E23" s="13" t="str">
        <f t="shared" si="2"/>
        <v/>
      </c>
      <c r="F23" s="6" t="str">
        <f t="shared" ca="1" si="3"/>
        <v/>
      </c>
      <c r="G23" s="7" t="str">
        <f t="shared" ca="1" si="4"/>
        <v/>
      </c>
    </row>
    <row r="24" spans="1:7" ht="15.75" thickBot="1" x14ac:dyDescent="0.3">
      <c r="A24" s="4"/>
      <c r="B24" s="12" t="str">
        <f t="shared" si="5"/>
        <v/>
      </c>
      <c r="C24" s="13" t="str">
        <f t="shared" si="0"/>
        <v/>
      </c>
      <c r="D24" s="12" t="str">
        <f t="shared" si="1"/>
        <v/>
      </c>
      <c r="E24" s="13" t="str">
        <f t="shared" si="2"/>
        <v/>
      </c>
      <c r="F24" s="6" t="str">
        <f t="shared" ca="1" si="3"/>
        <v/>
      </c>
      <c r="G24" s="7" t="str">
        <f t="shared" ca="1" si="4"/>
        <v/>
      </c>
    </row>
    <row r="25" spans="1:7" ht="20.25" thickTop="1" thickBot="1" x14ac:dyDescent="0.35">
      <c r="A25" s="69" t="s">
        <v>13</v>
      </c>
      <c r="B25" s="70"/>
      <c r="C25" s="70"/>
      <c r="D25" s="70"/>
      <c r="E25" s="70"/>
      <c r="F25" s="70"/>
      <c r="G25" s="71"/>
    </row>
    <row r="26" spans="1:7" ht="15.75" thickTop="1" x14ac:dyDescent="0.25"/>
  </sheetData>
  <mergeCells count="5">
    <mergeCell ref="A1:G1"/>
    <mergeCell ref="B2:C2"/>
    <mergeCell ref="D2:E2"/>
    <mergeCell ref="F2:G2"/>
    <mergeCell ref="A25:G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3"/>
  <sheetViews>
    <sheetView zoomScale="120" zoomScaleNormal="120" zoomScalePageLayoutView="120" workbookViewId="0">
      <selection activeCell="D10" sqref="D10"/>
    </sheetView>
  </sheetViews>
  <sheetFormatPr defaultColWidth="8.85546875" defaultRowHeight="15" x14ac:dyDescent="0.25"/>
  <cols>
    <col min="1" max="1" width="27.28515625" style="5" customWidth="1"/>
    <col min="2" max="2" width="33.42578125" style="5" customWidth="1"/>
    <col min="3" max="4" width="11.42578125" style="6" customWidth="1"/>
    <col min="5" max="5" width="4.42578125" style="46" customWidth="1"/>
    <col min="6" max="9" width="11.42578125" style="6" customWidth="1"/>
    <col min="10" max="10" width="8.42578125" style="14" customWidth="1"/>
    <col min="11" max="11" width="10.140625" style="5" bestFit="1" customWidth="1"/>
    <col min="12" max="16384" width="8.85546875" style="5"/>
  </cols>
  <sheetData>
    <row r="1" spans="1:16" s="17" customFormat="1" ht="31.5" customHeight="1" thickTop="1" thickBot="1" x14ac:dyDescent="0.3">
      <c r="A1" s="72" t="s">
        <v>9</v>
      </c>
      <c r="B1" s="73"/>
      <c r="C1" s="73"/>
      <c r="D1" s="73"/>
      <c r="E1" s="73"/>
      <c r="F1" s="73"/>
      <c r="G1" s="73"/>
      <c r="H1" s="73"/>
      <c r="I1" s="74"/>
      <c r="J1" s="16"/>
    </row>
    <row r="2" spans="1:16" customFormat="1" x14ac:dyDescent="0.25">
      <c r="A2" s="54"/>
      <c r="B2" s="54"/>
      <c r="C2" s="75" t="s">
        <v>10</v>
      </c>
      <c r="D2" s="80"/>
      <c r="E2" s="76"/>
      <c r="F2" s="75" t="s">
        <v>6</v>
      </c>
      <c r="G2" s="76"/>
      <c r="H2" s="75" t="s">
        <v>5</v>
      </c>
      <c r="I2" s="76"/>
      <c r="J2" s="1"/>
      <c r="K2" s="37" t="s">
        <v>24</v>
      </c>
      <c r="L2" s="38"/>
      <c r="M2" s="29"/>
      <c r="N2" s="29"/>
      <c r="O2" s="29"/>
      <c r="P2" s="30"/>
    </row>
    <row r="3" spans="1:16" s="2" customFormat="1" x14ac:dyDescent="0.25">
      <c r="A3" s="55" t="s">
        <v>0</v>
      </c>
      <c r="B3" s="55" t="s">
        <v>1</v>
      </c>
      <c r="C3" s="50" t="s">
        <v>2</v>
      </c>
      <c r="D3" s="51" t="s">
        <v>7</v>
      </c>
      <c r="E3" s="52" t="s">
        <v>23</v>
      </c>
      <c r="F3" s="50" t="s">
        <v>3</v>
      </c>
      <c r="G3" s="53" t="s">
        <v>4</v>
      </c>
      <c r="H3" s="50" t="s">
        <v>2</v>
      </c>
      <c r="I3" s="53" t="s">
        <v>7</v>
      </c>
      <c r="J3" s="3"/>
      <c r="K3" s="39" t="s">
        <v>17</v>
      </c>
      <c r="L3" s="40"/>
      <c r="M3" s="35"/>
      <c r="N3" s="35"/>
      <c r="O3" s="35"/>
      <c r="P3" s="36"/>
    </row>
    <row r="4" spans="1:16" customFormat="1" x14ac:dyDescent="0.25">
      <c r="A4" s="56" t="s">
        <v>73</v>
      </c>
      <c r="B4" s="56" t="s">
        <v>62</v>
      </c>
      <c r="C4" s="22">
        <v>43556</v>
      </c>
      <c r="D4" s="24">
        <v>43565</v>
      </c>
      <c r="E4" s="44">
        <v>3</v>
      </c>
      <c r="F4" s="22">
        <v>43559</v>
      </c>
      <c r="G4" s="23">
        <v>43560</v>
      </c>
      <c r="H4" s="22" t="str">
        <f t="shared" ref="H4:H29" ca="1" si="0">IF($B4="","",IF(F4="",IF(C4&gt;TODAY(),"Pending","Delayed"),IF(F4&lt;C4-E4,"Early",IF(F4&lt;C4+Tolerance,"Started","Late"))))</f>
        <v>Started</v>
      </c>
      <c r="I4" s="23" t="str">
        <f t="shared" ref="I4:I29" ca="1" si="1">IF($B4="","",IF(G4="",IF(D4&gt;TODAY(),"Pending","Delayed"),IF(G4&lt;D4-Tolerance,"Early",IF(G4&lt;D4+E4,"Completed","Late"))))</f>
        <v>Completed</v>
      </c>
      <c r="J4" s="1"/>
    </row>
    <row r="5" spans="1:16" customFormat="1" x14ac:dyDescent="0.25">
      <c r="A5" s="56" t="s">
        <v>73</v>
      </c>
      <c r="B5" s="56" t="s">
        <v>68</v>
      </c>
      <c r="C5" s="22">
        <v>43586</v>
      </c>
      <c r="D5" s="24">
        <v>43595</v>
      </c>
      <c r="E5" s="44">
        <v>2</v>
      </c>
      <c r="F5" s="22">
        <v>43586</v>
      </c>
      <c r="G5" s="23">
        <v>43591</v>
      </c>
      <c r="H5" s="22" t="str">
        <f t="shared" ca="1" si="0"/>
        <v>Started</v>
      </c>
      <c r="I5" s="23" t="str">
        <f t="shared" ca="1" si="1"/>
        <v>Completed</v>
      </c>
      <c r="J5" s="1"/>
    </row>
    <row r="6" spans="1:16" customFormat="1" x14ac:dyDescent="0.25">
      <c r="A6" s="56" t="s">
        <v>73</v>
      </c>
      <c r="B6" s="56" t="s">
        <v>63</v>
      </c>
      <c r="C6" s="22">
        <v>43598</v>
      </c>
      <c r="D6" s="24">
        <v>43598</v>
      </c>
      <c r="E6" s="44">
        <f>IF(B6="","",Tolerance)</f>
        <v>7</v>
      </c>
      <c r="F6" s="22">
        <v>43598</v>
      </c>
      <c r="G6" s="23">
        <v>43723</v>
      </c>
      <c r="H6" s="22" t="str">
        <f t="shared" ca="1" si="0"/>
        <v>Started</v>
      </c>
      <c r="I6" s="23" t="str">
        <f t="shared" ca="1" si="1"/>
        <v>Late</v>
      </c>
      <c r="J6" s="1"/>
    </row>
    <row r="7" spans="1:16" customFormat="1" x14ac:dyDescent="0.25">
      <c r="A7" s="56" t="s">
        <v>73</v>
      </c>
      <c r="B7" s="56" t="s">
        <v>64</v>
      </c>
      <c r="C7" s="22">
        <v>43605</v>
      </c>
      <c r="D7" s="24">
        <v>43615</v>
      </c>
      <c r="E7" s="44">
        <f>IF(B7="","",Tolerance)</f>
        <v>7</v>
      </c>
      <c r="F7" s="22">
        <v>43598</v>
      </c>
      <c r="G7" s="23">
        <v>43610</v>
      </c>
      <c r="H7" s="22" t="str">
        <f t="shared" ca="1" si="0"/>
        <v>Started</v>
      </c>
      <c r="I7" s="23" t="str">
        <f t="shared" ca="1" si="1"/>
        <v>Completed</v>
      </c>
      <c r="J7" s="1"/>
    </row>
    <row r="8" spans="1:16" customFormat="1" x14ac:dyDescent="0.25">
      <c r="A8" s="56" t="s">
        <v>73</v>
      </c>
      <c r="B8" s="56" t="s">
        <v>65</v>
      </c>
      <c r="C8" s="22">
        <v>43617</v>
      </c>
      <c r="D8" s="24">
        <v>43678</v>
      </c>
      <c r="E8" s="44">
        <f>IF(B8="","",Tolerance)</f>
        <v>7</v>
      </c>
      <c r="F8" s="22"/>
      <c r="G8" s="23"/>
      <c r="H8" s="22" t="str">
        <f t="shared" ca="1" si="0"/>
        <v>Delayed</v>
      </c>
      <c r="I8" s="23" t="str">
        <f t="shared" ca="1" si="1"/>
        <v>Delayed</v>
      </c>
      <c r="J8" s="1"/>
    </row>
    <row r="9" spans="1:16" customFormat="1" x14ac:dyDescent="0.25">
      <c r="A9" s="56" t="s">
        <v>73</v>
      </c>
      <c r="B9" s="56" t="s">
        <v>66</v>
      </c>
      <c r="C9" s="22">
        <v>43739</v>
      </c>
      <c r="D9" s="24">
        <v>43739</v>
      </c>
      <c r="E9" s="44">
        <f>IF(B9="","",Tolerance)</f>
        <v>7</v>
      </c>
      <c r="F9" s="22"/>
      <c r="G9" s="23"/>
      <c r="H9" s="22" t="str">
        <f t="shared" ca="1" si="0"/>
        <v>Pending</v>
      </c>
      <c r="I9" s="23" t="str">
        <f t="shared" ca="1" si="1"/>
        <v>Pending</v>
      </c>
      <c r="J9" s="1"/>
    </row>
    <row r="10" spans="1:16" customFormat="1" x14ac:dyDescent="0.25">
      <c r="A10" s="56" t="s">
        <v>73</v>
      </c>
      <c r="B10" s="56" t="s">
        <v>69</v>
      </c>
      <c r="C10" s="22">
        <v>43743</v>
      </c>
      <c r="D10" s="24">
        <v>43753</v>
      </c>
      <c r="E10" s="44">
        <v>2</v>
      </c>
      <c r="F10" s="22"/>
      <c r="G10" s="23"/>
      <c r="H10" s="22" t="str">
        <f t="shared" ca="1" si="0"/>
        <v>Pending</v>
      </c>
      <c r="I10" s="23" t="str">
        <f t="shared" ca="1" si="1"/>
        <v>Pending</v>
      </c>
      <c r="J10" s="1"/>
    </row>
    <row r="11" spans="1:16" customFormat="1" x14ac:dyDescent="0.25">
      <c r="A11" s="56" t="s">
        <v>73</v>
      </c>
      <c r="B11" s="56" t="s">
        <v>70</v>
      </c>
      <c r="C11" s="22">
        <v>43754</v>
      </c>
      <c r="D11" s="24">
        <v>43755</v>
      </c>
      <c r="E11" s="44">
        <f>IF(B11="","",Tolerance)</f>
        <v>7</v>
      </c>
      <c r="F11" s="22"/>
      <c r="G11" s="23"/>
      <c r="H11" s="22" t="str">
        <f t="shared" ca="1" si="0"/>
        <v>Pending</v>
      </c>
      <c r="I11" s="23" t="str">
        <f t="shared" ca="1" si="1"/>
        <v>Pending</v>
      </c>
      <c r="J11" s="1"/>
    </row>
    <row r="12" spans="1:16" customFormat="1" x14ac:dyDescent="0.25">
      <c r="A12" s="56" t="s">
        <v>73</v>
      </c>
      <c r="B12" s="56" t="s">
        <v>71</v>
      </c>
      <c r="C12" s="22">
        <v>43755</v>
      </c>
      <c r="D12" s="24">
        <v>43758</v>
      </c>
      <c r="E12" s="44">
        <f>IF(B12="","",Tolerance)</f>
        <v>7</v>
      </c>
      <c r="F12" s="22"/>
      <c r="G12" s="23"/>
      <c r="H12" s="22" t="str">
        <f t="shared" ca="1" si="0"/>
        <v>Pending</v>
      </c>
      <c r="I12" s="23" t="str">
        <f t="shared" ca="1" si="1"/>
        <v>Pending</v>
      </c>
      <c r="J12" s="1"/>
    </row>
    <row r="13" spans="1:16" customFormat="1" x14ac:dyDescent="0.25">
      <c r="A13" s="56" t="s">
        <v>73</v>
      </c>
      <c r="B13" s="56" t="s">
        <v>72</v>
      </c>
      <c r="C13" s="22">
        <v>43758</v>
      </c>
      <c r="D13" s="24">
        <v>43758</v>
      </c>
      <c r="E13" s="44">
        <f>IF(B13="","",Tolerance)</f>
        <v>7</v>
      </c>
      <c r="F13" s="22"/>
      <c r="G13" s="23"/>
      <c r="H13" s="22" t="str">
        <f t="shared" ca="1" si="0"/>
        <v>Pending</v>
      </c>
      <c r="I13" s="23" t="str">
        <f t="shared" ca="1" si="1"/>
        <v>Pending</v>
      </c>
      <c r="J13" s="1"/>
    </row>
    <row r="14" spans="1:16" customFormat="1" x14ac:dyDescent="0.25">
      <c r="A14" s="56" t="s">
        <v>74</v>
      </c>
      <c r="B14" s="56" t="s">
        <v>54</v>
      </c>
      <c r="C14" s="22">
        <v>43191</v>
      </c>
      <c r="D14" s="24">
        <v>43220</v>
      </c>
      <c r="E14" s="44">
        <v>1</v>
      </c>
      <c r="F14" s="22">
        <v>43191</v>
      </c>
      <c r="G14" s="23">
        <v>43197</v>
      </c>
      <c r="H14" s="22" t="str">
        <f t="shared" ca="1" si="0"/>
        <v>Started</v>
      </c>
      <c r="I14" s="23" t="str">
        <f t="shared" ca="1" si="1"/>
        <v>Early</v>
      </c>
      <c r="J14" s="1"/>
    </row>
    <row r="15" spans="1:16" customFormat="1" x14ac:dyDescent="0.25">
      <c r="A15" s="56" t="s">
        <v>74</v>
      </c>
      <c r="B15" s="56" t="s">
        <v>55</v>
      </c>
      <c r="C15" s="22">
        <v>43252</v>
      </c>
      <c r="D15" s="24">
        <v>43261</v>
      </c>
      <c r="E15" s="44">
        <v>3</v>
      </c>
      <c r="F15" s="22">
        <v>43257</v>
      </c>
      <c r="G15" s="23">
        <v>43263</v>
      </c>
      <c r="H15" s="22" t="str">
        <f t="shared" ca="1" si="0"/>
        <v>Started</v>
      </c>
      <c r="I15" s="23" t="str">
        <f t="shared" ca="1" si="1"/>
        <v>Completed</v>
      </c>
      <c r="J15" s="1"/>
    </row>
    <row r="16" spans="1:16" customFormat="1" x14ac:dyDescent="0.25">
      <c r="A16" s="56" t="s">
        <v>74</v>
      </c>
      <c r="B16" s="56" t="s">
        <v>56</v>
      </c>
      <c r="C16" s="22">
        <v>43252</v>
      </c>
      <c r="D16" s="24">
        <v>43281</v>
      </c>
      <c r="E16" s="44">
        <f>IF(B16="","",Tolerance)</f>
        <v>7</v>
      </c>
      <c r="F16" s="22">
        <v>43256</v>
      </c>
      <c r="G16" s="23">
        <v>43266</v>
      </c>
      <c r="H16" s="22" t="str">
        <f t="shared" ca="1" si="0"/>
        <v>Started</v>
      </c>
      <c r="I16" s="23" t="str">
        <f t="shared" ca="1" si="1"/>
        <v>Early</v>
      </c>
      <c r="J16" s="1"/>
    </row>
    <row r="17" spans="1:16" customFormat="1" x14ac:dyDescent="0.25">
      <c r="A17" s="56" t="s">
        <v>74</v>
      </c>
      <c r="B17" s="56" t="s">
        <v>58</v>
      </c>
      <c r="C17" s="22">
        <v>43266</v>
      </c>
      <c r="D17" s="24">
        <v>43296</v>
      </c>
      <c r="E17" s="44">
        <f>IF(B17="","",Tolerance)</f>
        <v>7</v>
      </c>
      <c r="F17" s="22">
        <v>43647</v>
      </c>
      <c r="G17" s="23">
        <v>43288</v>
      </c>
      <c r="H17" s="22" t="str">
        <f t="shared" ca="1" si="0"/>
        <v>Late</v>
      </c>
      <c r="I17" s="23" t="str">
        <f t="shared" ca="1" si="1"/>
        <v>Early</v>
      </c>
      <c r="J17" s="1"/>
    </row>
    <row r="18" spans="1:16" customFormat="1" x14ac:dyDescent="0.25">
      <c r="A18" s="56" t="s">
        <v>74</v>
      </c>
      <c r="B18" s="56" t="s">
        <v>60</v>
      </c>
      <c r="C18" s="22">
        <v>43313</v>
      </c>
      <c r="D18" s="24">
        <v>43342</v>
      </c>
      <c r="E18" s="44">
        <v>5</v>
      </c>
      <c r="F18" s="22">
        <v>43337</v>
      </c>
      <c r="G18" s="23">
        <v>43342</v>
      </c>
      <c r="H18" s="22" t="str">
        <f t="shared" ca="1" si="0"/>
        <v>Late</v>
      </c>
      <c r="I18" s="23" t="str">
        <f t="shared" ca="1" si="1"/>
        <v>Completed</v>
      </c>
      <c r="J18" s="1"/>
    </row>
    <row r="19" spans="1:16" customFormat="1" x14ac:dyDescent="0.25">
      <c r="A19" s="56" t="s">
        <v>74</v>
      </c>
      <c r="B19" s="56" t="s">
        <v>53</v>
      </c>
      <c r="C19" s="22">
        <v>43344</v>
      </c>
      <c r="D19" s="24">
        <v>43373</v>
      </c>
      <c r="E19" s="44">
        <v>1</v>
      </c>
      <c r="F19" s="22">
        <v>43344</v>
      </c>
      <c r="G19" s="23">
        <v>43372</v>
      </c>
      <c r="H19" s="22" t="str">
        <f t="shared" ca="1" si="0"/>
        <v>Started</v>
      </c>
      <c r="I19" s="23" t="str">
        <f t="shared" ca="1" si="1"/>
        <v>Completed</v>
      </c>
      <c r="J19" s="1"/>
    </row>
    <row r="20" spans="1:16" customFormat="1" x14ac:dyDescent="0.25">
      <c r="A20" s="56" t="s">
        <v>74</v>
      </c>
      <c r="B20" s="56" t="s">
        <v>57</v>
      </c>
      <c r="C20" s="22">
        <v>43378</v>
      </c>
      <c r="D20" s="24">
        <v>43379</v>
      </c>
      <c r="E20" s="44">
        <f>IF(B20="","",Tolerance)</f>
        <v>7</v>
      </c>
      <c r="F20" s="22">
        <v>43379</v>
      </c>
      <c r="G20" s="23">
        <v>43379</v>
      </c>
      <c r="H20" s="22" t="str">
        <f t="shared" ca="1" si="0"/>
        <v>Started</v>
      </c>
      <c r="I20" s="23" t="str">
        <f t="shared" ca="1" si="1"/>
        <v>Completed</v>
      </c>
      <c r="J20" s="1"/>
    </row>
    <row r="21" spans="1:16" customFormat="1" x14ac:dyDescent="0.25">
      <c r="A21" s="56" t="s">
        <v>74</v>
      </c>
      <c r="B21" s="56" t="s">
        <v>59</v>
      </c>
      <c r="C21" s="22">
        <v>43497</v>
      </c>
      <c r="D21" s="24">
        <v>43525</v>
      </c>
      <c r="E21" s="44">
        <f>IF(B21="","",Tolerance)</f>
        <v>7</v>
      </c>
      <c r="F21" s="22">
        <v>43497</v>
      </c>
      <c r="G21" s="23">
        <v>43525</v>
      </c>
      <c r="H21" s="22" t="str">
        <f t="shared" ca="1" si="0"/>
        <v>Started</v>
      </c>
      <c r="I21" s="23" t="str">
        <f t="shared" ca="1" si="1"/>
        <v>Completed</v>
      </c>
      <c r="J21" s="1"/>
    </row>
    <row r="22" spans="1:16" customFormat="1" x14ac:dyDescent="0.25">
      <c r="A22" s="56" t="s">
        <v>74</v>
      </c>
      <c r="B22" s="58" t="s">
        <v>52</v>
      </c>
      <c r="C22" s="22">
        <v>43556</v>
      </c>
      <c r="D22" s="24">
        <v>43562</v>
      </c>
      <c r="E22" s="44">
        <f>IF(B22="","",Tolerance)</f>
        <v>7</v>
      </c>
      <c r="F22" s="22">
        <v>43570</v>
      </c>
      <c r="G22" s="23">
        <v>43572</v>
      </c>
      <c r="H22" s="22" t="str">
        <f t="shared" ca="1" si="0"/>
        <v>Late</v>
      </c>
      <c r="I22" s="23" t="str">
        <f t="shared" ca="1" si="1"/>
        <v>Late</v>
      </c>
      <c r="J22" s="1"/>
    </row>
    <row r="23" spans="1:16" customFormat="1" x14ac:dyDescent="0.25">
      <c r="A23" s="56" t="s">
        <v>74</v>
      </c>
      <c r="B23" s="56" t="s">
        <v>61</v>
      </c>
      <c r="C23" s="22">
        <v>43586</v>
      </c>
      <c r="D23" s="24">
        <v>43601</v>
      </c>
      <c r="E23" s="44">
        <f>IF(B23="","",Tolerance)</f>
        <v>7</v>
      </c>
      <c r="F23" s="22">
        <v>43585</v>
      </c>
      <c r="G23" s="23">
        <v>43601</v>
      </c>
      <c r="H23" s="22" t="str">
        <f t="shared" ca="1" si="0"/>
        <v>Started</v>
      </c>
      <c r="I23" s="23" t="str">
        <f t="shared" ca="1" si="1"/>
        <v>Completed</v>
      </c>
      <c r="J23" s="1"/>
    </row>
    <row r="24" spans="1:16" customFormat="1" x14ac:dyDescent="0.25">
      <c r="A24" s="56" t="s">
        <v>76</v>
      </c>
      <c r="B24" s="56" t="s">
        <v>47</v>
      </c>
      <c r="C24" s="22">
        <v>43617</v>
      </c>
      <c r="D24" s="24">
        <v>43618</v>
      </c>
      <c r="E24" s="44">
        <f>IF(B24="","",Tolerance)</f>
        <v>7</v>
      </c>
      <c r="F24" s="22">
        <v>43617</v>
      </c>
      <c r="G24" s="23">
        <v>43618</v>
      </c>
      <c r="H24" s="22" t="str">
        <f t="shared" ca="1" si="0"/>
        <v>Started</v>
      </c>
      <c r="I24" s="23" t="str">
        <f t="shared" ca="1" si="1"/>
        <v>Completed</v>
      </c>
      <c r="J24" s="1"/>
      <c r="K24" s="5"/>
      <c r="L24" s="5"/>
      <c r="M24" s="5"/>
      <c r="N24" s="5"/>
      <c r="O24" s="5"/>
      <c r="P24" s="5"/>
    </row>
    <row r="25" spans="1:16" customFormat="1" x14ac:dyDescent="0.25">
      <c r="A25" s="56" t="s">
        <v>76</v>
      </c>
      <c r="B25" s="56" t="s">
        <v>75</v>
      </c>
      <c r="C25" s="22">
        <v>43636</v>
      </c>
      <c r="D25" s="24">
        <v>43646</v>
      </c>
      <c r="E25" s="44">
        <v>0</v>
      </c>
      <c r="F25" s="22">
        <v>43632</v>
      </c>
      <c r="G25" s="23"/>
      <c r="H25" s="22" t="str">
        <f t="shared" ca="1" si="0"/>
        <v>Early</v>
      </c>
      <c r="I25" s="23" t="str">
        <f t="shared" ca="1" si="1"/>
        <v>Delayed</v>
      </c>
      <c r="J25" s="1"/>
      <c r="K25" s="15"/>
      <c r="L25" s="15"/>
    </row>
    <row r="26" spans="1:16" customFormat="1" x14ac:dyDescent="0.25">
      <c r="A26" s="56" t="s">
        <v>76</v>
      </c>
      <c r="B26" s="56" t="s">
        <v>48</v>
      </c>
      <c r="C26" s="22">
        <v>43640</v>
      </c>
      <c r="D26" s="24">
        <v>43641</v>
      </c>
      <c r="E26" s="44">
        <f>IF(B26="","",Tolerance)</f>
        <v>7</v>
      </c>
      <c r="F26" s="22">
        <v>43640</v>
      </c>
      <c r="G26" s="23">
        <v>43640</v>
      </c>
      <c r="H26" s="22" t="str">
        <f t="shared" ca="1" si="0"/>
        <v>Started</v>
      </c>
      <c r="I26" s="23" t="str">
        <f t="shared" ca="1" si="1"/>
        <v>Completed</v>
      </c>
      <c r="J26" s="1"/>
      <c r="K26" s="5"/>
      <c r="L26" s="5"/>
      <c r="M26" s="5"/>
      <c r="N26" s="5"/>
      <c r="O26" s="5"/>
      <c r="P26" s="5"/>
    </row>
    <row r="27" spans="1:16" customFormat="1" x14ac:dyDescent="0.25">
      <c r="A27" s="56" t="s">
        <v>76</v>
      </c>
      <c r="B27" s="56" t="s">
        <v>49</v>
      </c>
      <c r="C27" s="22">
        <v>43647</v>
      </c>
      <c r="D27" s="24">
        <v>43650</v>
      </c>
      <c r="E27" s="44">
        <v>2</v>
      </c>
      <c r="F27" s="22"/>
      <c r="G27" s="23"/>
      <c r="H27" s="22" t="str">
        <f t="shared" ca="1" si="0"/>
        <v>Delayed</v>
      </c>
      <c r="I27" s="23" t="str">
        <f t="shared" ca="1" si="1"/>
        <v>Delayed</v>
      </c>
      <c r="J27" s="1"/>
      <c r="K27" s="15"/>
      <c r="L27" s="15"/>
    </row>
    <row r="28" spans="1:16" customFormat="1" x14ac:dyDescent="0.25">
      <c r="A28" s="56" t="s">
        <v>76</v>
      </c>
      <c r="B28" s="56" t="s">
        <v>50</v>
      </c>
      <c r="C28" s="22">
        <v>43652</v>
      </c>
      <c r="D28" s="24">
        <v>43676</v>
      </c>
      <c r="E28" s="44">
        <f>IF(B28="","",Tolerance)</f>
        <v>7</v>
      </c>
      <c r="F28" s="22"/>
      <c r="G28" s="23"/>
      <c r="H28" s="22" t="str">
        <f t="shared" ca="1" si="0"/>
        <v>Delayed</v>
      </c>
      <c r="I28" s="23" t="str">
        <f t="shared" ca="1" si="1"/>
        <v>Delayed</v>
      </c>
      <c r="J28" s="1"/>
      <c r="K28" s="15"/>
      <c r="L28" s="15"/>
    </row>
    <row r="29" spans="1:16" customFormat="1" x14ac:dyDescent="0.25">
      <c r="A29" s="56" t="s">
        <v>76</v>
      </c>
      <c r="B29" s="56" t="s">
        <v>51</v>
      </c>
      <c r="C29" s="22">
        <v>43678</v>
      </c>
      <c r="D29" s="24">
        <v>43680</v>
      </c>
      <c r="E29" s="44">
        <f>IF(B29="","",Tolerance)</f>
        <v>7</v>
      </c>
      <c r="F29" s="22"/>
      <c r="G29" s="23"/>
      <c r="H29" s="22" t="str">
        <f t="shared" ca="1" si="0"/>
        <v>Delayed</v>
      </c>
      <c r="I29" s="23" t="str">
        <f t="shared" ca="1" si="1"/>
        <v>Delayed</v>
      </c>
      <c r="J29" s="1"/>
      <c r="K29" s="15"/>
      <c r="L29" s="15"/>
    </row>
    <row r="30" spans="1:16" customFormat="1" x14ac:dyDescent="0.25">
      <c r="A30" s="56"/>
      <c r="B30" s="56"/>
      <c r="C30" s="22"/>
      <c r="D30" s="24"/>
      <c r="E30" s="44" t="str">
        <f t="shared" ref="E30:E35" si="2">IF(B30="","",Tolerance)</f>
        <v/>
      </c>
      <c r="F30" s="22"/>
      <c r="G30" s="23"/>
      <c r="H30" s="22" t="str">
        <f t="shared" ref="H30:H35" ca="1" si="3">IF($B30="","",IF(F30="",IF(C30&gt;TODAY(),"Pending","Delayed"),IF(F30&lt;C30-E30,"Early",IF(F30&lt;C30+Tolerance,"Started","Late"))))</f>
        <v/>
      </c>
      <c r="I30" s="23" t="str">
        <f t="shared" ref="I30:I35" ca="1" si="4">IF($B30="","",IF(G30="",IF(D30&gt;TODAY(),"Pending","Delayed"),IF(G30&lt;D30-Tolerance,"Early",IF(G30&lt;D30+E30,"Completed","Late"))))</f>
        <v/>
      </c>
      <c r="J30" s="1"/>
    </row>
    <row r="31" spans="1:16" customFormat="1" x14ac:dyDescent="0.25">
      <c r="A31" s="56"/>
      <c r="B31" s="56"/>
      <c r="C31" s="22"/>
      <c r="D31" s="24"/>
      <c r="E31" s="44" t="str">
        <f t="shared" si="2"/>
        <v/>
      </c>
      <c r="F31" s="22"/>
      <c r="G31" s="23"/>
      <c r="H31" s="22" t="str">
        <f t="shared" ca="1" si="3"/>
        <v/>
      </c>
      <c r="I31" s="23" t="str">
        <f t="shared" ca="1" si="4"/>
        <v/>
      </c>
      <c r="J31" s="1"/>
    </row>
    <row r="32" spans="1:16" customFormat="1" x14ac:dyDescent="0.25">
      <c r="A32" s="56"/>
      <c r="B32" s="56"/>
      <c r="C32" s="22"/>
      <c r="D32" s="24"/>
      <c r="E32" s="44" t="str">
        <f t="shared" si="2"/>
        <v/>
      </c>
      <c r="F32" s="22"/>
      <c r="G32" s="23"/>
      <c r="H32" s="22" t="str">
        <f t="shared" ca="1" si="3"/>
        <v/>
      </c>
      <c r="I32" s="23" t="str">
        <f t="shared" ca="1" si="4"/>
        <v/>
      </c>
      <c r="J32" s="1"/>
    </row>
    <row r="33" spans="1:10" customFormat="1" x14ac:dyDescent="0.25">
      <c r="A33" s="56"/>
      <c r="B33" s="56"/>
      <c r="C33" s="22"/>
      <c r="D33" s="24"/>
      <c r="E33" s="44" t="str">
        <f t="shared" si="2"/>
        <v/>
      </c>
      <c r="F33" s="22"/>
      <c r="G33" s="23"/>
      <c r="H33" s="22" t="str">
        <f t="shared" ca="1" si="3"/>
        <v/>
      </c>
      <c r="I33" s="23" t="str">
        <f t="shared" ca="1" si="4"/>
        <v/>
      </c>
      <c r="J33" s="1"/>
    </row>
    <row r="34" spans="1:10" customFormat="1" x14ac:dyDescent="0.25">
      <c r="A34" s="56"/>
      <c r="B34" s="56"/>
      <c r="C34" s="22"/>
      <c r="D34" s="24"/>
      <c r="E34" s="44" t="str">
        <f t="shared" si="2"/>
        <v/>
      </c>
      <c r="F34" s="22"/>
      <c r="G34" s="23"/>
      <c r="H34" s="22" t="str">
        <f t="shared" ca="1" si="3"/>
        <v/>
      </c>
      <c r="I34" s="23" t="str">
        <f t="shared" ca="1" si="4"/>
        <v/>
      </c>
      <c r="J34" s="1"/>
    </row>
    <row r="35" spans="1:10" customFormat="1" x14ac:dyDescent="0.25">
      <c r="A35" s="56"/>
      <c r="B35" s="56"/>
      <c r="C35" s="22"/>
      <c r="D35" s="24"/>
      <c r="E35" s="44" t="str">
        <f t="shared" si="2"/>
        <v/>
      </c>
      <c r="F35" s="22"/>
      <c r="G35" s="23"/>
      <c r="H35" s="22" t="str">
        <f t="shared" ca="1" si="3"/>
        <v/>
      </c>
      <c r="I35" s="23" t="str">
        <f t="shared" ca="1" si="4"/>
        <v/>
      </c>
      <c r="J35" s="1"/>
    </row>
    <row r="36" spans="1:10" customFormat="1" x14ac:dyDescent="0.25">
      <c r="A36" s="56"/>
      <c r="B36" s="56"/>
      <c r="C36" s="22"/>
      <c r="D36" s="24"/>
      <c r="E36" s="44" t="str">
        <f t="shared" ref="E36:E67" si="5">IF(B36="","",Tolerance)</f>
        <v/>
      </c>
      <c r="F36" s="22"/>
      <c r="G36" s="23"/>
      <c r="H36" s="22" t="str">
        <f t="shared" ref="H36:H67" ca="1" si="6">IF($B36="","",IF(F36="",IF(C36&gt;TODAY(),"Pending","Delayed"),IF(F36&lt;C36-E36,"Early",IF(F36&lt;C36+Tolerance,"Started","Late"))))</f>
        <v/>
      </c>
      <c r="I36" s="23" t="str">
        <f t="shared" ref="I36:I67" ca="1" si="7">IF($B36="","",IF(G36="",IF(D36&gt;TODAY(),"Pending","Delayed"),IF(G36&lt;D36-Tolerance,"Early",IF(G36&lt;D36+E36,"Completed","Late"))))</f>
        <v/>
      </c>
      <c r="J36" s="1"/>
    </row>
    <row r="37" spans="1:10" customFormat="1" x14ac:dyDescent="0.25">
      <c r="A37" s="56"/>
      <c r="B37" s="56"/>
      <c r="C37" s="22"/>
      <c r="D37" s="24"/>
      <c r="E37" s="44" t="str">
        <f t="shared" si="5"/>
        <v/>
      </c>
      <c r="F37" s="22"/>
      <c r="G37" s="23"/>
      <c r="H37" s="22" t="str">
        <f t="shared" ca="1" si="6"/>
        <v/>
      </c>
      <c r="I37" s="23" t="str">
        <f t="shared" ca="1" si="7"/>
        <v/>
      </c>
      <c r="J37" s="1"/>
    </row>
    <row r="38" spans="1:10" customFormat="1" x14ac:dyDescent="0.25">
      <c r="A38" s="56"/>
      <c r="B38" s="56"/>
      <c r="C38" s="22"/>
      <c r="D38" s="24"/>
      <c r="E38" s="44" t="str">
        <f t="shared" si="5"/>
        <v/>
      </c>
      <c r="F38" s="22"/>
      <c r="G38" s="23"/>
      <c r="H38" s="22" t="str">
        <f t="shared" ca="1" si="6"/>
        <v/>
      </c>
      <c r="I38" s="23" t="str">
        <f t="shared" ca="1" si="7"/>
        <v/>
      </c>
      <c r="J38" s="1"/>
    </row>
    <row r="39" spans="1:10" customFormat="1" x14ac:dyDescent="0.25">
      <c r="A39" s="56"/>
      <c r="B39" s="56"/>
      <c r="C39" s="22"/>
      <c r="D39" s="24"/>
      <c r="E39" s="44" t="str">
        <f t="shared" si="5"/>
        <v/>
      </c>
      <c r="F39" s="22"/>
      <c r="G39" s="23"/>
      <c r="H39" s="22" t="str">
        <f t="shared" ca="1" si="6"/>
        <v/>
      </c>
      <c r="I39" s="23" t="str">
        <f t="shared" ca="1" si="7"/>
        <v/>
      </c>
      <c r="J39" s="1"/>
    </row>
    <row r="40" spans="1:10" customFormat="1" x14ac:dyDescent="0.25">
      <c r="A40" s="56"/>
      <c r="B40" s="56"/>
      <c r="C40" s="22"/>
      <c r="D40" s="24"/>
      <c r="E40" s="44" t="str">
        <f t="shared" si="5"/>
        <v/>
      </c>
      <c r="F40" s="22"/>
      <c r="G40" s="23"/>
      <c r="H40" s="22" t="str">
        <f t="shared" ca="1" si="6"/>
        <v/>
      </c>
      <c r="I40" s="23" t="str">
        <f t="shared" ca="1" si="7"/>
        <v/>
      </c>
      <c r="J40" s="1"/>
    </row>
    <row r="41" spans="1:10" customFormat="1" x14ac:dyDescent="0.25">
      <c r="A41" s="56"/>
      <c r="B41" s="56"/>
      <c r="C41" s="22"/>
      <c r="D41" s="24"/>
      <c r="E41" s="44" t="str">
        <f t="shared" si="5"/>
        <v/>
      </c>
      <c r="F41" s="22"/>
      <c r="G41" s="23"/>
      <c r="H41" s="22" t="str">
        <f t="shared" ca="1" si="6"/>
        <v/>
      </c>
      <c r="I41" s="23" t="str">
        <f t="shared" ca="1" si="7"/>
        <v/>
      </c>
      <c r="J41" s="1"/>
    </row>
    <row r="42" spans="1:10" customFormat="1" x14ac:dyDescent="0.25">
      <c r="A42" s="56"/>
      <c r="B42" s="56"/>
      <c r="C42" s="22"/>
      <c r="D42" s="24"/>
      <c r="E42" s="44" t="str">
        <f t="shared" si="5"/>
        <v/>
      </c>
      <c r="F42" s="22"/>
      <c r="G42" s="23"/>
      <c r="H42" s="22" t="str">
        <f t="shared" ca="1" si="6"/>
        <v/>
      </c>
      <c r="I42" s="23" t="str">
        <f t="shared" ca="1" si="7"/>
        <v/>
      </c>
      <c r="J42" s="1"/>
    </row>
    <row r="43" spans="1:10" customFormat="1" x14ac:dyDescent="0.25">
      <c r="A43" s="56"/>
      <c r="B43" s="56"/>
      <c r="C43" s="22"/>
      <c r="D43" s="24"/>
      <c r="E43" s="44" t="str">
        <f t="shared" si="5"/>
        <v/>
      </c>
      <c r="F43" s="22"/>
      <c r="G43" s="23"/>
      <c r="H43" s="22" t="str">
        <f t="shared" ca="1" si="6"/>
        <v/>
      </c>
      <c r="I43" s="23" t="str">
        <f t="shared" ca="1" si="7"/>
        <v/>
      </c>
      <c r="J43" s="1"/>
    </row>
    <row r="44" spans="1:10" customFormat="1" x14ac:dyDescent="0.25">
      <c r="A44" s="56"/>
      <c r="B44" s="56"/>
      <c r="C44" s="22"/>
      <c r="D44" s="24"/>
      <c r="E44" s="44" t="str">
        <f t="shared" si="5"/>
        <v/>
      </c>
      <c r="F44" s="22"/>
      <c r="G44" s="23"/>
      <c r="H44" s="22" t="str">
        <f t="shared" ca="1" si="6"/>
        <v/>
      </c>
      <c r="I44" s="23" t="str">
        <f t="shared" ca="1" si="7"/>
        <v/>
      </c>
      <c r="J44" s="1"/>
    </row>
    <row r="45" spans="1:10" customFormat="1" x14ac:dyDescent="0.25">
      <c r="A45" s="56"/>
      <c r="B45" s="56"/>
      <c r="C45" s="22"/>
      <c r="D45" s="24"/>
      <c r="E45" s="44" t="str">
        <f t="shared" si="5"/>
        <v/>
      </c>
      <c r="F45" s="22"/>
      <c r="G45" s="23"/>
      <c r="H45" s="22" t="str">
        <f t="shared" ca="1" si="6"/>
        <v/>
      </c>
      <c r="I45" s="23" t="str">
        <f t="shared" ca="1" si="7"/>
        <v/>
      </c>
      <c r="J45" s="1"/>
    </row>
    <row r="46" spans="1:10" customFormat="1" x14ac:dyDescent="0.25">
      <c r="A46" s="56"/>
      <c r="B46" s="56"/>
      <c r="C46" s="22"/>
      <c r="D46" s="24"/>
      <c r="E46" s="44" t="str">
        <f t="shared" si="5"/>
        <v/>
      </c>
      <c r="F46" s="22"/>
      <c r="G46" s="23"/>
      <c r="H46" s="22" t="str">
        <f t="shared" ca="1" si="6"/>
        <v/>
      </c>
      <c r="I46" s="23" t="str">
        <f t="shared" ca="1" si="7"/>
        <v/>
      </c>
      <c r="J46" s="1"/>
    </row>
    <row r="47" spans="1:10" customFormat="1" x14ac:dyDescent="0.25">
      <c r="A47" s="56"/>
      <c r="B47" s="56"/>
      <c r="C47" s="22"/>
      <c r="D47" s="24"/>
      <c r="E47" s="44" t="str">
        <f t="shared" si="5"/>
        <v/>
      </c>
      <c r="F47" s="22"/>
      <c r="G47" s="23"/>
      <c r="H47" s="22" t="str">
        <f t="shared" ca="1" si="6"/>
        <v/>
      </c>
      <c r="I47" s="23" t="str">
        <f t="shared" ca="1" si="7"/>
        <v/>
      </c>
      <c r="J47" s="1"/>
    </row>
    <row r="48" spans="1:10" customFormat="1" x14ac:dyDescent="0.25">
      <c r="A48" s="56"/>
      <c r="B48" s="56"/>
      <c r="C48" s="22"/>
      <c r="D48" s="24"/>
      <c r="E48" s="44" t="str">
        <f t="shared" si="5"/>
        <v/>
      </c>
      <c r="F48" s="22"/>
      <c r="G48" s="23"/>
      <c r="H48" s="22" t="str">
        <f t="shared" ca="1" si="6"/>
        <v/>
      </c>
      <c r="I48" s="23" t="str">
        <f t="shared" ca="1" si="7"/>
        <v/>
      </c>
      <c r="J48" s="1"/>
    </row>
    <row r="49" spans="1:10" customFormat="1" x14ac:dyDescent="0.25">
      <c r="A49" s="56"/>
      <c r="B49" s="56"/>
      <c r="C49" s="22"/>
      <c r="D49" s="24"/>
      <c r="E49" s="44" t="str">
        <f t="shared" si="5"/>
        <v/>
      </c>
      <c r="F49" s="22"/>
      <c r="G49" s="23"/>
      <c r="H49" s="22" t="str">
        <f t="shared" ca="1" si="6"/>
        <v/>
      </c>
      <c r="I49" s="23" t="str">
        <f t="shared" ca="1" si="7"/>
        <v/>
      </c>
      <c r="J49" s="1"/>
    </row>
    <row r="50" spans="1:10" customFormat="1" x14ac:dyDescent="0.25">
      <c r="A50" s="56"/>
      <c r="B50" s="56"/>
      <c r="C50" s="22"/>
      <c r="D50" s="24"/>
      <c r="E50" s="44" t="str">
        <f t="shared" si="5"/>
        <v/>
      </c>
      <c r="F50" s="22"/>
      <c r="G50" s="23"/>
      <c r="H50" s="22" t="str">
        <f t="shared" ca="1" si="6"/>
        <v/>
      </c>
      <c r="I50" s="23" t="str">
        <f t="shared" ca="1" si="7"/>
        <v/>
      </c>
      <c r="J50" s="1"/>
    </row>
    <row r="51" spans="1:10" customFormat="1" x14ac:dyDescent="0.25">
      <c r="A51" s="56"/>
      <c r="B51" s="56"/>
      <c r="C51" s="22"/>
      <c r="D51" s="24"/>
      <c r="E51" s="44" t="str">
        <f t="shared" si="5"/>
        <v/>
      </c>
      <c r="F51" s="22"/>
      <c r="G51" s="23"/>
      <c r="H51" s="22" t="str">
        <f t="shared" ca="1" si="6"/>
        <v/>
      </c>
      <c r="I51" s="23" t="str">
        <f t="shared" ca="1" si="7"/>
        <v/>
      </c>
      <c r="J51" s="1"/>
    </row>
    <row r="52" spans="1:10" customFormat="1" x14ac:dyDescent="0.25">
      <c r="A52" s="56"/>
      <c r="B52" s="56"/>
      <c r="C52" s="22"/>
      <c r="D52" s="24"/>
      <c r="E52" s="44" t="str">
        <f t="shared" si="5"/>
        <v/>
      </c>
      <c r="F52" s="22"/>
      <c r="G52" s="23"/>
      <c r="H52" s="22" t="str">
        <f t="shared" ca="1" si="6"/>
        <v/>
      </c>
      <c r="I52" s="23" t="str">
        <f t="shared" ca="1" si="7"/>
        <v/>
      </c>
      <c r="J52" s="1"/>
    </row>
    <row r="53" spans="1:10" customFormat="1" x14ac:dyDescent="0.25">
      <c r="A53" s="56"/>
      <c r="B53" s="56"/>
      <c r="C53" s="22"/>
      <c r="D53" s="24"/>
      <c r="E53" s="44" t="str">
        <f t="shared" si="5"/>
        <v/>
      </c>
      <c r="F53" s="22"/>
      <c r="G53" s="23"/>
      <c r="H53" s="22" t="str">
        <f t="shared" ca="1" si="6"/>
        <v/>
      </c>
      <c r="I53" s="23" t="str">
        <f t="shared" ca="1" si="7"/>
        <v/>
      </c>
      <c r="J53" s="1"/>
    </row>
    <row r="54" spans="1:10" customFormat="1" x14ac:dyDescent="0.25">
      <c r="A54" s="56"/>
      <c r="B54" s="56"/>
      <c r="C54" s="22"/>
      <c r="D54" s="24"/>
      <c r="E54" s="44" t="str">
        <f t="shared" si="5"/>
        <v/>
      </c>
      <c r="F54" s="22"/>
      <c r="G54" s="23"/>
      <c r="H54" s="22" t="str">
        <f t="shared" ca="1" si="6"/>
        <v/>
      </c>
      <c r="I54" s="23" t="str">
        <f t="shared" ca="1" si="7"/>
        <v/>
      </c>
      <c r="J54" s="1"/>
    </row>
    <row r="55" spans="1:10" customFormat="1" x14ac:dyDescent="0.25">
      <c r="A55" s="56"/>
      <c r="B55" s="56"/>
      <c r="C55" s="22"/>
      <c r="D55" s="24"/>
      <c r="E55" s="44" t="str">
        <f t="shared" si="5"/>
        <v/>
      </c>
      <c r="F55" s="22"/>
      <c r="G55" s="23"/>
      <c r="H55" s="22" t="str">
        <f t="shared" ca="1" si="6"/>
        <v/>
      </c>
      <c r="I55" s="23" t="str">
        <f t="shared" ca="1" si="7"/>
        <v/>
      </c>
      <c r="J55" s="1"/>
    </row>
    <row r="56" spans="1:10" customFormat="1" x14ac:dyDescent="0.25">
      <c r="A56" s="56"/>
      <c r="B56" s="56"/>
      <c r="C56" s="22"/>
      <c r="D56" s="24"/>
      <c r="E56" s="44" t="str">
        <f t="shared" si="5"/>
        <v/>
      </c>
      <c r="F56" s="22"/>
      <c r="G56" s="23"/>
      <c r="H56" s="22" t="str">
        <f t="shared" ca="1" si="6"/>
        <v/>
      </c>
      <c r="I56" s="23" t="str">
        <f t="shared" ca="1" si="7"/>
        <v/>
      </c>
      <c r="J56" s="1"/>
    </row>
    <row r="57" spans="1:10" customFormat="1" x14ac:dyDescent="0.25">
      <c r="A57" s="56"/>
      <c r="B57" s="56"/>
      <c r="C57" s="22"/>
      <c r="D57" s="24"/>
      <c r="E57" s="44" t="str">
        <f t="shared" si="5"/>
        <v/>
      </c>
      <c r="F57" s="22"/>
      <c r="G57" s="23"/>
      <c r="H57" s="22" t="str">
        <f t="shared" ca="1" si="6"/>
        <v/>
      </c>
      <c r="I57" s="23" t="str">
        <f t="shared" ca="1" si="7"/>
        <v/>
      </c>
      <c r="J57" s="1"/>
    </row>
    <row r="58" spans="1:10" customFormat="1" x14ac:dyDescent="0.25">
      <c r="A58" s="56"/>
      <c r="B58" s="56"/>
      <c r="C58" s="22"/>
      <c r="D58" s="24"/>
      <c r="E58" s="44" t="str">
        <f t="shared" si="5"/>
        <v/>
      </c>
      <c r="F58" s="22"/>
      <c r="G58" s="23"/>
      <c r="H58" s="22" t="str">
        <f t="shared" ca="1" si="6"/>
        <v/>
      </c>
      <c r="I58" s="23" t="str">
        <f t="shared" ca="1" si="7"/>
        <v/>
      </c>
      <c r="J58" s="1"/>
    </row>
    <row r="59" spans="1:10" customFormat="1" x14ac:dyDescent="0.25">
      <c r="A59" s="56"/>
      <c r="B59" s="56"/>
      <c r="C59" s="22"/>
      <c r="D59" s="24"/>
      <c r="E59" s="44" t="str">
        <f t="shared" si="5"/>
        <v/>
      </c>
      <c r="F59" s="22"/>
      <c r="G59" s="23"/>
      <c r="H59" s="22" t="str">
        <f t="shared" ca="1" si="6"/>
        <v/>
      </c>
      <c r="I59" s="23" t="str">
        <f t="shared" ca="1" si="7"/>
        <v/>
      </c>
      <c r="J59" s="1"/>
    </row>
    <row r="60" spans="1:10" customFormat="1" x14ac:dyDescent="0.25">
      <c r="A60" s="56"/>
      <c r="B60" s="56"/>
      <c r="C60" s="22"/>
      <c r="D60" s="24"/>
      <c r="E60" s="44" t="str">
        <f t="shared" si="5"/>
        <v/>
      </c>
      <c r="F60" s="22"/>
      <c r="G60" s="23"/>
      <c r="H60" s="22" t="str">
        <f t="shared" ca="1" si="6"/>
        <v/>
      </c>
      <c r="I60" s="23" t="str">
        <f t="shared" ca="1" si="7"/>
        <v/>
      </c>
      <c r="J60" s="1"/>
    </row>
    <row r="61" spans="1:10" customFormat="1" x14ac:dyDescent="0.25">
      <c r="A61" s="56"/>
      <c r="B61" s="56"/>
      <c r="C61" s="22"/>
      <c r="D61" s="24"/>
      <c r="E61" s="44" t="str">
        <f t="shared" si="5"/>
        <v/>
      </c>
      <c r="F61" s="22"/>
      <c r="G61" s="23"/>
      <c r="H61" s="22" t="str">
        <f t="shared" ca="1" si="6"/>
        <v/>
      </c>
      <c r="I61" s="23" t="str">
        <f t="shared" ca="1" si="7"/>
        <v/>
      </c>
      <c r="J61" s="1"/>
    </row>
    <row r="62" spans="1:10" customFormat="1" x14ac:dyDescent="0.25">
      <c r="A62" s="56"/>
      <c r="B62" s="56"/>
      <c r="C62" s="22"/>
      <c r="D62" s="24"/>
      <c r="E62" s="44" t="str">
        <f t="shared" si="5"/>
        <v/>
      </c>
      <c r="F62" s="22"/>
      <c r="G62" s="23"/>
      <c r="H62" s="22" t="str">
        <f t="shared" ca="1" si="6"/>
        <v/>
      </c>
      <c r="I62" s="23" t="str">
        <f t="shared" ca="1" si="7"/>
        <v/>
      </c>
      <c r="J62" s="1"/>
    </row>
    <row r="63" spans="1:10" customFormat="1" x14ac:dyDescent="0.25">
      <c r="A63" s="56"/>
      <c r="B63" s="56"/>
      <c r="C63" s="22"/>
      <c r="D63" s="24"/>
      <c r="E63" s="44" t="str">
        <f t="shared" si="5"/>
        <v/>
      </c>
      <c r="F63" s="22"/>
      <c r="G63" s="23"/>
      <c r="H63" s="22" t="str">
        <f t="shared" ca="1" si="6"/>
        <v/>
      </c>
      <c r="I63" s="23" t="str">
        <f t="shared" ca="1" si="7"/>
        <v/>
      </c>
      <c r="J63" s="1"/>
    </row>
    <row r="64" spans="1:10" customFormat="1" x14ac:dyDescent="0.25">
      <c r="A64" s="56"/>
      <c r="B64" s="56"/>
      <c r="C64" s="22"/>
      <c r="D64" s="24"/>
      <c r="E64" s="44" t="str">
        <f t="shared" si="5"/>
        <v/>
      </c>
      <c r="F64" s="22"/>
      <c r="G64" s="23"/>
      <c r="H64" s="22" t="str">
        <f t="shared" ca="1" si="6"/>
        <v/>
      </c>
      <c r="I64" s="23" t="str">
        <f t="shared" ca="1" si="7"/>
        <v/>
      </c>
      <c r="J64" s="1"/>
    </row>
    <row r="65" spans="1:10" customFormat="1" x14ac:dyDescent="0.25">
      <c r="A65" s="56"/>
      <c r="B65" s="56"/>
      <c r="C65" s="22"/>
      <c r="D65" s="24"/>
      <c r="E65" s="44" t="str">
        <f t="shared" si="5"/>
        <v/>
      </c>
      <c r="F65" s="22"/>
      <c r="G65" s="23"/>
      <c r="H65" s="22" t="str">
        <f t="shared" ca="1" si="6"/>
        <v/>
      </c>
      <c r="I65" s="23" t="str">
        <f t="shared" ca="1" si="7"/>
        <v/>
      </c>
      <c r="J65" s="1"/>
    </row>
    <row r="66" spans="1:10" customFormat="1" x14ac:dyDescent="0.25">
      <c r="A66" s="56"/>
      <c r="B66" s="56"/>
      <c r="C66" s="22"/>
      <c r="D66" s="24"/>
      <c r="E66" s="44" t="str">
        <f t="shared" si="5"/>
        <v/>
      </c>
      <c r="F66" s="22"/>
      <c r="G66" s="23"/>
      <c r="H66" s="22" t="str">
        <f t="shared" ca="1" si="6"/>
        <v/>
      </c>
      <c r="I66" s="23" t="str">
        <f t="shared" ca="1" si="7"/>
        <v/>
      </c>
      <c r="J66" s="1"/>
    </row>
    <row r="67" spans="1:10" customFormat="1" x14ac:dyDescent="0.25">
      <c r="A67" s="56"/>
      <c r="B67" s="56"/>
      <c r="C67" s="22"/>
      <c r="D67" s="24"/>
      <c r="E67" s="44" t="str">
        <f t="shared" si="5"/>
        <v/>
      </c>
      <c r="F67" s="22"/>
      <c r="G67" s="23"/>
      <c r="H67" s="22" t="str">
        <f t="shared" ca="1" si="6"/>
        <v/>
      </c>
      <c r="I67" s="23" t="str">
        <f t="shared" ca="1" si="7"/>
        <v/>
      </c>
      <c r="J67" s="1"/>
    </row>
    <row r="68" spans="1:10" customFormat="1" x14ac:dyDescent="0.25">
      <c r="A68" s="56"/>
      <c r="B68" s="56"/>
      <c r="C68" s="22"/>
      <c r="D68" s="24"/>
      <c r="E68" s="44" t="str">
        <f t="shared" ref="E68:E101" si="8">IF(B68="","",Tolerance)</f>
        <v/>
      </c>
      <c r="F68" s="22"/>
      <c r="G68" s="23"/>
      <c r="H68" s="22" t="str">
        <f t="shared" ref="H68:H101" ca="1" si="9">IF($B68="","",IF(F68="",IF(C68&gt;TODAY(),"Pending","Delayed"),IF(F68&lt;C68-E68,"Early",IF(F68&lt;C68+Tolerance,"Started","Late"))))</f>
        <v/>
      </c>
      <c r="I68" s="23" t="str">
        <f t="shared" ref="I68:I101" ca="1" si="10">IF($B68="","",IF(G68="",IF(D68&gt;TODAY(),"Pending","Delayed"),IF(G68&lt;D68-Tolerance,"Early",IF(G68&lt;D68+E68,"Completed","Late"))))</f>
        <v/>
      </c>
      <c r="J68" s="1"/>
    </row>
    <row r="69" spans="1:10" customFormat="1" x14ac:dyDescent="0.25">
      <c r="A69" s="56"/>
      <c r="B69" s="56"/>
      <c r="C69" s="22"/>
      <c r="D69" s="24"/>
      <c r="E69" s="44" t="str">
        <f t="shared" si="8"/>
        <v/>
      </c>
      <c r="F69" s="22"/>
      <c r="G69" s="23"/>
      <c r="H69" s="22" t="str">
        <f t="shared" ca="1" si="9"/>
        <v/>
      </c>
      <c r="I69" s="23" t="str">
        <f t="shared" ca="1" si="10"/>
        <v/>
      </c>
      <c r="J69" s="1"/>
    </row>
    <row r="70" spans="1:10" customFormat="1" x14ac:dyDescent="0.25">
      <c r="A70" s="56"/>
      <c r="B70" s="56"/>
      <c r="C70" s="22"/>
      <c r="D70" s="24"/>
      <c r="E70" s="44" t="str">
        <f t="shared" si="8"/>
        <v/>
      </c>
      <c r="F70" s="22"/>
      <c r="G70" s="23"/>
      <c r="H70" s="22" t="str">
        <f t="shared" ca="1" si="9"/>
        <v/>
      </c>
      <c r="I70" s="23" t="str">
        <f t="shared" ca="1" si="10"/>
        <v/>
      </c>
      <c r="J70" s="1"/>
    </row>
    <row r="71" spans="1:10" customFormat="1" x14ac:dyDescent="0.25">
      <c r="A71" s="56"/>
      <c r="B71" s="56"/>
      <c r="C71" s="22"/>
      <c r="D71" s="24"/>
      <c r="E71" s="44" t="str">
        <f t="shared" si="8"/>
        <v/>
      </c>
      <c r="F71" s="22"/>
      <c r="G71" s="23"/>
      <c r="H71" s="22" t="str">
        <f t="shared" ca="1" si="9"/>
        <v/>
      </c>
      <c r="I71" s="23" t="str">
        <f t="shared" ca="1" si="10"/>
        <v/>
      </c>
      <c r="J71" s="1"/>
    </row>
    <row r="72" spans="1:10" customFormat="1" x14ac:dyDescent="0.25">
      <c r="A72" s="56"/>
      <c r="B72" s="56"/>
      <c r="C72" s="22"/>
      <c r="D72" s="24"/>
      <c r="E72" s="44" t="str">
        <f t="shared" si="8"/>
        <v/>
      </c>
      <c r="F72" s="22"/>
      <c r="G72" s="23"/>
      <c r="H72" s="22" t="str">
        <f t="shared" ca="1" si="9"/>
        <v/>
      </c>
      <c r="I72" s="23" t="str">
        <f t="shared" ca="1" si="10"/>
        <v/>
      </c>
      <c r="J72" s="1"/>
    </row>
    <row r="73" spans="1:10" customFormat="1" x14ac:dyDescent="0.25">
      <c r="A73" s="56"/>
      <c r="B73" s="56"/>
      <c r="C73" s="22"/>
      <c r="D73" s="24"/>
      <c r="E73" s="44" t="str">
        <f t="shared" si="8"/>
        <v/>
      </c>
      <c r="F73" s="22"/>
      <c r="G73" s="23"/>
      <c r="H73" s="22" t="str">
        <f t="shared" ca="1" si="9"/>
        <v/>
      </c>
      <c r="I73" s="23" t="str">
        <f t="shared" ca="1" si="10"/>
        <v/>
      </c>
      <c r="J73" s="1"/>
    </row>
    <row r="74" spans="1:10" customFormat="1" x14ac:dyDescent="0.25">
      <c r="A74" s="56"/>
      <c r="B74" s="56"/>
      <c r="C74" s="22"/>
      <c r="D74" s="24"/>
      <c r="E74" s="44" t="str">
        <f t="shared" si="8"/>
        <v/>
      </c>
      <c r="F74" s="22"/>
      <c r="G74" s="23"/>
      <c r="H74" s="22" t="str">
        <f t="shared" ca="1" si="9"/>
        <v/>
      </c>
      <c r="I74" s="23" t="str">
        <f t="shared" ca="1" si="10"/>
        <v/>
      </c>
      <c r="J74" s="1"/>
    </row>
    <row r="75" spans="1:10" customFormat="1" x14ac:dyDescent="0.25">
      <c r="A75" s="56"/>
      <c r="B75" s="56"/>
      <c r="C75" s="22"/>
      <c r="D75" s="24"/>
      <c r="E75" s="44" t="str">
        <f t="shared" si="8"/>
        <v/>
      </c>
      <c r="F75" s="22"/>
      <c r="G75" s="23"/>
      <c r="H75" s="22" t="str">
        <f t="shared" ca="1" si="9"/>
        <v/>
      </c>
      <c r="I75" s="23" t="str">
        <f t="shared" ca="1" si="10"/>
        <v/>
      </c>
      <c r="J75" s="1"/>
    </row>
    <row r="76" spans="1:10" customFormat="1" x14ac:dyDescent="0.25">
      <c r="A76" s="56"/>
      <c r="B76" s="56"/>
      <c r="C76" s="22"/>
      <c r="D76" s="24"/>
      <c r="E76" s="44" t="str">
        <f t="shared" si="8"/>
        <v/>
      </c>
      <c r="F76" s="22"/>
      <c r="G76" s="23"/>
      <c r="H76" s="22" t="str">
        <f t="shared" ca="1" si="9"/>
        <v/>
      </c>
      <c r="I76" s="23" t="str">
        <f t="shared" ca="1" si="10"/>
        <v/>
      </c>
      <c r="J76" s="1"/>
    </row>
    <row r="77" spans="1:10" customFormat="1" x14ac:dyDescent="0.25">
      <c r="A77" s="56"/>
      <c r="B77" s="56"/>
      <c r="C77" s="22"/>
      <c r="D77" s="24"/>
      <c r="E77" s="44" t="str">
        <f t="shared" si="8"/>
        <v/>
      </c>
      <c r="F77" s="22"/>
      <c r="G77" s="23"/>
      <c r="H77" s="22" t="str">
        <f t="shared" ca="1" si="9"/>
        <v/>
      </c>
      <c r="I77" s="23" t="str">
        <f t="shared" ca="1" si="10"/>
        <v/>
      </c>
      <c r="J77" s="1"/>
    </row>
    <row r="78" spans="1:10" customFormat="1" x14ac:dyDescent="0.25">
      <c r="A78" s="56"/>
      <c r="B78" s="56"/>
      <c r="C78" s="22"/>
      <c r="D78" s="24"/>
      <c r="E78" s="44" t="str">
        <f t="shared" si="8"/>
        <v/>
      </c>
      <c r="F78" s="22"/>
      <c r="G78" s="23"/>
      <c r="H78" s="22" t="str">
        <f t="shared" ca="1" si="9"/>
        <v/>
      </c>
      <c r="I78" s="23" t="str">
        <f t="shared" ca="1" si="10"/>
        <v/>
      </c>
      <c r="J78" s="1"/>
    </row>
    <row r="79" spans="1:10" customFormat="1" x14ac:dyDescent="0.25">
      <c r="A79" s="56"/>
      <c r="B79" s="56"/>
      <c r="C79" s="22"/>
      <c r="D79" s="24"/>
      <c r="E79" s="44" t="str">
        <f t="shared" si="8"/>
        <v/>
      </c>
      <c r="F79" s="22"/>
      <c r="G79" s="23"/>
      <c r="H79" s="22" t="str">
        <f t="shared" ca="1" si="9"/>
        <v/>
      </c>
      <c r="I79" s="23" t="str">
        <f t="shared" ca="1" si="10"/>
        <v/>
      </c>
      <c r="J79" s="1"/>
    </row>
    <row r="80" spans="1:10" customFormat="1" x14ac:dyDescent="0.25">
      <c r="A80" s="56"/>
      <c r="B80" s="56"/>
      <c r="C80" s="22"/>
      <c r="D80" s="24"/>
      <c r="E80" s="44" t="str">
        <f t="shared" si="8"/>
        <v/>
      </c>
      <c r="F80" s="22"/>
      <c r="G80" s="23"/>
      <c r="H80" s="22" t="str">
        <f t="shared" ca="1" si="9"/>
        <v/>
      </c>
      <c r="I80" s="23" t="str">
        <f t="shared" ca="1" si="10"/>
        <v/>
      </c>
      <c r="J80" s="1"/>
    </row>
    <row r="81" spans="1:10" customFormat="1" x14ac:dyDescent="0.25">
      <c r="A81" s="56"/>
      <c r="B81" s="56"/>
      <c r="C81" s="22"/>
      <c r="D81" s="24"/>
      <c r="E81" s="44" t="str">
        <f t="shared" si="8"/>
        <v/>
      </c>
      <c r="F81" s="22"/>
      <c r="G81" s="23"/>
      <c r="H81" s="22" t="str">
        <f t="shared" ca="1" si="9"/>
        <v/>
      </c>
      <c r="I81" s="23" t="str">
        <f t="shared" ca="1" si="10"/>
        <v/>
      </c>
      <c r="J81" s="1"/>
    </row>
    <row r="82" spans="1:10" customFormat="1" x14ac:dyDescent="0.25">
      <c r="A82" s="56"/>
      <c r="B82" s="56"/>
      <c r="C82" s="22"/>
      <c r="D82" s="24"/>
      <c r="E82" s="44" t="str">
        <f t="shared" si="8"/>
        <v/>
      </c>
      <c r="F82" s="22"/>
      <c r="G82" s="23"/>
      <c r="H82" s="22" t="str">
        <f t="shared" ca="1" si="9"/>
        <v/>
      </c>
      <c r="I82" s="23" t="str">
        <f t="shared" ca="1" si="10"/>
        <v/>
      </c>
      <c r="J82" s="1"/>
    </row>
    <row r="83" spans="1:10" customFormat="1" x14ac:dyDescent="0.25">
      <c r="A83" s="56"/>
      <c r="B83" s="56"/>
      <c r="C83" s="22"/>
      <c r="D83" s="24"/>
      <c r="E83" s="44" t="str">
        <f t="shared" si="8"/>
        <v/>
      </c>
      <c r="F83" s="22"/>
      <c r="G83" s="23"/>
      <c r="H83" s="22" t="str">
        <f t="shared" ca="1" si="9"/>
        <v/>
      </c>
      <c r="I83" s="23" t="str">
        <f t="shared" ca="1" si="10"/>
        <v/>
      </c>
      <c r="J83" s="1"/>
    </row>
    <row r="84" spans="1:10" customFormat="1" x14ac:dyDescent="0.25">
      <c r="A84" s="56"/>
      <c r="B84" s="56"/>
      <c r="C84" s="22"/>
      <c r="D84" s="24"/>
      <c r="E84" s="44" t="str">
        <f t="shared" si="8"/>
        <v/>
      </c>
      <c r="F84" s="22"/>
      <c r="G84" s="23"/>
      <c r="H84" s="22" t="str">
        <f t="shared" ca="1" si="9"/>
        <v/>
      </c>
      <c r="I84" s="23" t="str">
        <f t="shared" ca="1" si="10"/>
        <v/>
      </c>
      <c r="J84" s="1"/>
    </row>
    <row r="85" spans="1:10" customFormat="1" x14ac:dyDescent="0.25">
      <c r="A85" s="56"/>
      <c r="B85" s="56"/>
      <c r="C85" s="22"/>
      <c r="D85" s="24"/>
      <c r="E85" s="44" t="str">
        <f t="shared" si="8"/>
        <v/>
      </c>
      <c r="F85" s="22"/>
      <c r="G85" s="23"/>
      <c r="H85" s="22" t="str">
        <f t="shared" ca="1" si="9"/>
        <v/>
      </c>
      <c r="I85" s="23" t="str">
        <f t="shared" ca="1" si="10"/>
        <v/>
      </c>
      <c r="J85" s="1"/>
    </row>
    <row r="86" spans="1:10" customFormat="1" x14ac:dyDescent="0.25">
      <c r="A86" s="56"/>
      <c r="B86" s="56"/>
      <c r="C86" s="22"/>
      <c r="D86" s="24"/>
      <c r="E86" s="44" t="str">
        <f t="shared" si="8"/>
        <v/>
      </c>
      <c r="F86" s="22"/>
      <c r="G86" s="23"/>
      <c r="H86" s="22" t="str">
        <f t="shared" ca="1" si="9"/>
        <v/>
      </c>
      <c r="I86" s="23" t="str">
        <f t="shared" ca="1" si="10"/>
        <v/>
      </c>
      <c r="J86" s="1"/>
    </row>
    <row r="87" spans="1:10" customFormat="1" x14ac:dyDescent="0.25">
      <c r="A87" s="56"/>
      <c r="B87" s="56"/>
      <c r="C87" s="22"/>
      <c r="D87" s="24"/>
      <c r="E87" s="44" t="str">
        <f t="shared" si="8"/>
        <v/>
      </c>
      <c r="F87" s="22"/>
      <c r="G87" s="23"/>
      <c r="H87" s="22" t="str">
        <f t="shared" ca="1" si="9"/>
        <v/>
      </c>
      <c r="I87" s="23" t="str">
        <f t="shared" ca="1" si="10"/>
        <v/>
      </c>
      <c r="J87" s="1"/>
    </row>
    <row r="88" spans="1:10" customFormat="1" x14ac:dyDescent="0.25">
      <c r="A88" s="56"/>
      <c r="B88" s="56"/>
      <c r="C88" s="22"/>
      <c r="D88" s="24"/>
      <c r="E88" s="44" t="str">
        <f t="shared" si="8"/>
        <v/>
      </c>
      <c r="F88" s="22"/>
      <c r="G88" s="23"/>
      <c r="H88" s="22" t="str">
        <f t="shared" ca="1" si="9"/>
        <v/>
      </c>
      <c r="I88" s="23" t="str">
        <f t="shared" ca="1" si="10"/>
        <v/>
      </c>
      <c r="J88" s="1"/>
    </row>
    <row r="89" spans="1:10" customFormat="1" x14ac:dyDescent="0.25">
      <c r="A89" s="56"/>
      <c r="B89" s="56"/>
      <c r="C89" s="22"/>
      <c r="D89" s="24"/>
      <c r="E89" s="44" t="str">
        <f t="shared" si="8"/>
        <v/>
      </c>
      <c r="F89" s="22"/>
      <c r="G89" s="23"/>
      <c r="H89" s="22" t="str">
        <f t="shared" ca="1" si="9"/>
        <v/>
      </c>
      <c r="I89" s="23" t="str">
        <f t="shared" ca="1" si="10"/>
        <v/>
      </c>
      <c r="J89" s="1"/>
    </row>
    <row r="90" spans="1:10" customFormat="1" x14ac:dyDescent="0.25">
      <c r="A90" s="56"/>
      <c r="B90" s="56"/>
      <c r="C90" s="22"/>
      <c r="D90" s="24"/>
      <c r="E90" s="44" t="str">
        <f t="shared" si="8"/>
        <v/>
      </c>
      <c r="F90" s="22"/>
      <c r="G90" s="23"/>
      <c r="H90" s="22" t="str">
        <f t="shared" ca="1" si="9"/>
        <v/>
      </c>
      <c r="I90" s="23" t="str">
        <f t="shared" ca="1" si="10"/>
        <v/>
      </c>
      <c r="J90" s="1"/>
    </row>
    <row r="91" spans="1:10" customFormat="1" x14ac:dyDescent="0.25">
      <c r="A91" s="56"/>
      <c r="B91" s="56"/>
      <c r="C91" s="22"/>
      <c r="D91" s="24"/>
      <c r="E91" s="44" t="str">
        <f t="shared" si="8"/>
        <v/>
      </c>
      <c r="F91" s="22"/>
      <c r="G91" s="23"/>
      <c r="H91" s="22" t="str">
        <f t="shared" ca="1" si="9"/>
        <v/>
      </c>
      <c r="I91" s="23" t="str">
        <f t="shared" ca="1" si="10"/>
        <v/>
      </c>
      <c r="J91" s="1"/>
    </row>
    <row r="92" spans="1:10" customFormat="1" x14ac:dyDescent="0.25">
      <c r="A92" s="56"/>
      <c r="B92" s="56"/>
      <c r="C92" s="22"/>
      <c r="D92" s="24"/>
      <c r="E92" s="44" t="str">
        <f t="shared" si="8"/>
        <v/>
      </c>
      <c r="F92" s="22"/>
      <c r="G92" s="23"/>
      <c r="H92" s="22" t="str">
        <f t="shared" ca="1" si="9"/>
        <v/>
      </c>
      <c r="I92" s="23" t="str">
        <f t="shared" ca="1" si="10"/>
        <v/>
      </c>
      <c r="J92" s="1"/>
    </row>
    <row r="93" spans="1:10" customFormat="1" x14ac:dyDescent="0.25">
      <c r="A93" s="56"/>
      <c r="B93" s="56"/>
      <c r="C93" s="22"/>
      <c r="D93" s="24"/>
      <c r="E93" s="44" t="str">
        <f t="shared" si="8"/>
        <v/>
      </c>
      <c r="F93" s="22"/>
      <c r="G93" s="23"/>
      <c r="H93" s="22" t="str">
        <f t="shared" ca="1" si="9"/>
        <v/>
      </c>
      <c r="I93" s="23" t="str">
        <f t="shared" ca="1" si="10"/>
        <v/>
      </c>
      <c r="J93" s="1"/>
    </row>
    <row r="94" spans="1:10" customFormat="1" x14ac:dyDescent="0.25">
      <c r="A94" s="56"/>
      <c r="B94" s="56"/>
      <c r="C94" s="22"/>
      <c r="D94" s="24"/>
      <c r="E94" s="44" t="str">
        <f t="shared" si="8"/>
        <v/>
      </c>
      <c r="F94" s="22"/>
      <c r="G94" s="23"/>
      <c r="H94" s="22" t="str">
        <f t="shared" ca="1" si="9"/>
        <v/>
      </c>
      <c r="I94" s="23" t="str">
        <f t="shared" ca="1" si="10"/>
        <v/>
      </c>
      <c r="J94" s="1"/>
    </row>
    <row r="95" spans="1:10" customFormat="1" x14ac:dyDescent="0.25">
      <c r="A95" s="56"/>
      <c r="B95" s="56"/>
      <c r="C95" s="22"/>
      <c r="D95" s="24"/>
      <c r="E95" s="44" t="str">
        <f t="shared" si="8"/>
        <v/>
      </c>
      <c r="F95" s="22"/>
      <c r="G95" s="23"/>
      <c r="H95" s="22" t="str">
        <f t="shared" ca="1" si="9"/>
        <v/>
      </c>
      <c r="I95" s="23" t="str">
        <f t="shared" ca="1" si="10"/>
        <v/>
      </c>
      <c r="J95" s="1"/>
    </row>
    <row r="96" spans="1:10" customFormat="1" x14ac:dyDescent="0.25">
      <c r="A96" s="56"/>
      <c r="B96" s="56"/>
      <c r="C96" s="22"/>
      <c r="D96" s="24"/>
      <c r="E96" s="44" t="str">
        <f t="shared" si="8"/>
        <v/>
      </c>
      <c r="F96" s="22"/>
      <c r="G96" s="23"/>
      <c r="H96" s="22" t="str">
        <f t="shared" ca="1" si="9"/>
        <v/>
      </c>
      <c r="I96" s="23" t="str">
        <f t="shared" ca="1" si="10"/>
        <v/>
      </c>
      <c r="J96" s="1"/>
    </row>
    <row r="97" spans="1:10" customFormat="1" x14ac:dyDescent="0.25">
      <c r="A97" s="56"/>
      <c r="B97" s="56"/>
      <c r="C97" s="22"/>
      <c r="D97" s="24"/>
      <c r="E97" s="44" t="str">
        <f t="shared" si="8"/>
        <v/>
      </c>
      <c r="F97" s="22"/>
      <c r="G97" s="23"/>
      <c r="H97" s="22" t="str">
        <f t="shared" ca="1" si="9"/>
        <v/>
      </c>
      <c r="I97" s="23" t="str">
        <f t="shared" ca="1" si="10"/>
        <v/>
      </c>
      <c r="J97" s="1"/>
    </row>
    <row r="98" spans="1:10" customFormat="1" x14ac:dyDescent="0.25">
      <c r="A98" s="56"/>
      <c r="B98" s="56"/>
      <c r="C98" s="22"/>
      <c r="D98" s="24"/>
      <c r="E98" s="44" t="str">
        <f t="shared" si="8"/>
        <v/>
      </c>
      <c r="F98" s="22"/>
      <c r="G98" s="23"/>
      <c r="H98" s="22" t="str">
        <f t="shared" ca="1" si="9"/>
        <v/>
      </c>
      <c r="I98" s="23" t="str">
        <f t="shared" ca="1" si="10"/>
        <v/>
      </c>
      <c r="J98" s="1"/>
    </row>
    <row r="99" spans="1:10" customFormat="1" x14ac:dyDescent="0.25">
      <c r="A99" s="56"/>
      <c r="B99" s="56"/>
      <c r="C99" s="22"/>
      <c r="D99" s="24"/>
      <c r="E99" s="44" t="str">
        <f t="shared" si="8"/>
        <v/>
      </c>
      <c r="F99" s="22"/>
      <c r="G99" s="23"/>
      <c r="H99" s="22" t="str">
        <f t="shared" ca="1" si="9"/>
        <v/>
      </c>
      <c r="I99" s="23" t="str">
        <f t="shared" ca="1" si="10"/>
        <v/>
      </c>
      <c r="J99" s="1"/>
    </row>
    <row r="100" spans="1:10" customFormat="1" x14ac:dyDescent="0.25">
      <c r="A100" s="56"/>
      <c r="B100" s="56"/>
      <c r="C100" s="22"/>
      <c r="D100" s="24"/>
      <c r="E100" s="44" t="str">
        <f t="shared" si="8"/>
        <v/>
      </c>
      <c r="F100" s="22"/>
      <c r="G100" s="23"/>
      <c r="H100" s="22" t="str">
        <f t="shared" ca="1" si="9"/>
        <v/>
      </c>
      <c r="I100" s="23" t="str">
        <f t="shared" ca="1" si="10"/>
        <v/>
      </c>
      <c r="J100" s="1"/>
    </row>
    <row r="101" spans="1:10" customFormat="1" ht="15.75" thickBot="1" x14ac:dyDescent="0.3">
      <c r="A101" s="57"/>
      <c r="B101" s="57"/>
      <c r="C101" s="25"/>
      <c r="D101" s="27"/>
      <c r="E101" s="45" t="str">
        <f t="shared" si="8"/>
        <v/>
      </c>
      <c r="F101" s="25"/>
      <c r="G101" s="26"/>
      <c r="H101" s="25" t="str">
        <f t="shared" ca="1" si="9"/>
        <v/>
      </c>
      <c r="I101" s="26" t="str">
        <f t="shared" ca="1" si="10"/>
        <v/>
      </c>
      <c r="J101" s="1"/>
    </row>
    <row r="102" spans="1:10" customFormat="1" ht="19.5" thickBot="1" x14ac:dyDescent="0.35">
      <c r="A102" s="77" t="s">
        <v>8</v>
      </c>
      <c r="B102" s="78"/>
      <c r="C102" s="78"/>
      <c r="D102" s="78"/>
      <c r="E102" s="78"/>
      <c r="F102" s="78"/>
      <c r="G102" s="78"/>
      <c r="H102" s="78"/>
      <c r="I102" s="79"/>
      <c r="J102" s="1"/>
    </row>
    <row r="103" spans="1:10" ht="15.75" thickTop="1" x14ac:dyDescent="0.25"/>
  </sheetData>
  <autoFilter ref="A3:I102" xr:uid="{00000000-0009-0000-0000-000002000000}"/>
  <sortState xmlns:xlrd2="http://schemas.microsoft.com/office/spreadsheetml/2017/richdata2" ref="A4:P29">
    <sortCondition ref="A4:A29"/>
    <sortCondition ref="C4:C29"/>
    <sortCondition ref="D4:D29"/>
  </sortState>
  <mergeCells count="5">
    <mergeCell ref="A1:I1"/>
    <mergeCell ref="F2:G2"/>
    <mergeCell ref="H2:I2"/>
    <mergeCell ref="A102:I102"/>
    <mergeCell ref="C2:E2"/>
  </mergeCells>
  <dataValidations count="1">
    <dataValidation type="list" allowBlank="1" showInputMessage="1" showErrorMessage="1" sqref="A4:A101" xr:uid="{00000000-0002-0000-0200-000000000000}">
      <formula1>projects</formula1>
    </dataValidation>
  </dataValidations>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Instructions</vt:lpstr>
      <vt:lpstr>Projects</vt:lpstr>
      <vt:lpstr>Tasks</vt:lpstr>
      <vt:lpstr>ActualEnd</vt:lpstr>
      <vt:lpstr>ActualStart</vt:lpstr>
      <vt:lpstr>ProjectName</vt:lpstr>
      <vt:lpstr>projects</vt:lpstr>
      <vt:lpstr>SchedEnd</vt:lpstr>
      <vt:lpstr>SchedStart</vt:lpstr>
      <vt:lpstr>Tasks</vt:lpstr>
      <vt:lpstr>Tolerance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cp:lastModifiedBy>
  <dcterms:created xsi:type="dcterms:W3CDTF">2019-06-18T13:05:24Z</dcterms:created>
  <dcterms:modified xsi:type="dcterms:W3CDTF">2019-08-18T20:37:34Z</dcterms:modified>
</cp:coreProperties>
</file>